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465" tabRatio="697" firstSheet="4" activeTab="7"/>
  </bookViews>
  <sheets>
    <sheet name="Klasyfikacja" sheetId="1" r:id="rId1"/>
    <sheet name="Klasyfikacja + 50" sheetId="2" r:id="rId2"/>
    <sheet name="Klasyfikacja X" sheetId="3" r:id="rId3"/>
    <sheet name="Klasyfikacja X + 50 " sheetId="4" r:id="rId4"/>
    <sheet name="Klasyfikacja XX" sheetId="5" r:id="rId5"/>
    <sheet name="Klasyfikacja XX + 50 " sheetId="6" r:id="rId6"/>
    <sheet name="Klasyfikacja XXX" sheetId="7" r:id="rId7"/>
    <sheet name="Klasyfikacja XXX +50" sheetId="8" r:id="rId8"/>
    <sheet name="Arkusz8" sheetId="9" r:id="rId9"/>
  </sheets>
  <definedNames/>
  <calcPr fullCalcOnLoad="1"/>
</workbook>
</file>

<file path=xl/sharedStrings.xml><?xml version="1.0" encoding="utf-8"?>
<sst xmlns="http://schemas.openxmlformats.org/spreadsheetml/2006/main" count="1424" uniqueCount="213">
  <si>
    <t>P-kty</t>
  </si>
  <si>
    <t>NAZWISKO</t>
  </si>
  <si>
    <t>IMIĘ</t>
  </si>
  <si>
    <t>SUMA</t>
  </si>
  <si>
    <t>PUNKTÓW</t>
  </si>
  <si>
    <t>PO XXX</t>
  </si>
  <si>
    <t>MIEJCSE</t>
  </si>
  <si>
    <t>turniejach</t>
  </si>
  <si>
    <t>M</t>
  </si>
  <si>
    <t>P</t>
  </si>
  <si>
    <t>WOŁOCZNIK</t>
  </si>
  <si>
    <t>Andrzej</t>
  </si>
  <si>
    <t>WOJCIECHOWICZ</t>
  </si>
  <si>
    <t>Zenon</t>
  </si>
  <si>
    <t>JANKOWSKI</t>
  </si>
  <si>
    <t>Jacek</t>
  </si>
  <si>
    <t>GRUSZCZYŃSKI</t>
  </si>
  <si>
    <t>Krzysztof</t>
  </si>
  <si>
    <t>BIGUS</t>
  </si>
  <si>
    <t>Jarosław</t>
  </si>
  <si>
    <t>PROKOPCZUK</t>
  </si>
  <si>
    <t>Stanisław</t>
  </si>
  <si>
    <t>PLUTA</t>
  </si>
  <si>
    <t>Henryk</t>
  </si>
  <si>
    <t>LECHOŃCZAK</t>
  </si>
  <si>
    <t>Marek</t>
  </si>
  <si>
    <t>KRZEKOTOWSKI</t>
  </si>
  <si>
    <t>KLEPACKI</t>
  </si>
  <si>
    <t>Waldemar</t>
  </si>
  <si>
    <t>RZOSKA</t>
  </si>
  <si>
    <t>Roman</t>
  </si>
  <si>
    <t>WIECZÓR</t>
  </si>
  <si>
    <t>FIDALA</t>
  </si>
  <si>
    <t>Małgorzata</t>
  </si>
  <si>
    <t>WÓJCIK</t>
  </si>
  <si>
    <t>OSTRÓWKA</t>
  </si>
  <si>
    <t>Bolesław</t>
  </si>
  <si>
    <t>Maciej</t>
  </si>
  <si>
    <t>KUNT</t>
  </si>
  <si>
    <t>Maksymilian</t>
  </si>
  <si>
    <t>TRYBA</t>
  </si>
  <si>
    <t>Zbigniew</t>
  </si>
  <si>
    <t>Marcin</t>
  </si>
  <si>
    <t>Ireneusz</t>
  </si>
  <si>
    <t>POTRYKUS</t>
  </si>
  <si>
    <t>Wiesława</t>
  </si>
  <si>
    <t>Tomasz</t>
  </si>
  <si>
    <t>Paweł</t>
  </si>
  <si>
    <t>CHARYNEK</t>
  </si>
  <si>
    <t>Jan</t>
  </si>
  <si>
    <t xml:space="preserve">Po </t>
  </si>
  <si>
    <t>Piotr</t>
  </si>
  <si>
    <t>Miejsce</t>
  </si>
  <si>
    <t>PO X</t>
  </si>
  <si>
    <t>KOZINA</t>
  </si>
  <si>
    <t>Artur</t>
  </si>
  <si>
    <t>Dariusz</t>
  </si>
  <si>
    <t>STROMSKI</t>
  </si>
  <si>
    <t>OKOŃ</t>
  </si>
  <si>
    <t>SZYMANKIEWICZ</t>
  </si>
  <si>
    <t>Janusz</t>
  </si>
  <si>
    <t>Jakub</t>
  </si>
  <si>
    <t>Po</t>
  </si>
  <si>
    <t>Po X</t>
  </si>
  <si>
    <t>PO XX</t>
  </si>
  <si>
    <t>DZIEDZIK</t>
  </si>
  <si>
    <t>HOŃKO</t>
  </si>
  <si>
    <t>Mateusz</t>
  </si>
  <si>
    <t>Grzegorz</t>
  </si>
  <si>
    <t>WOLAK</t>
  </si>
  <si>
    <t xml:space="preserve">MIŚNIK </t>
  </si>
  <si>
    <t>Adam</t>
  </si>
  <si>
    <t>ZAWORSKI</t>
  </si>
  <si>
    <t>LUKS  "OLIMP"</t>
  </si>
  <si>
    <t>KOSZAŁKA</t>
  </si>
  <si>
    <t>GROTHA</t>
  </si>
  <si>
    <t>Arkadiusz</t>
  </si>
  <si>
    <t>MALEK</t>
  </si>
  <si>
    <t>Lp.</t>
  </si>
  <si>
    <t>L.p.</t>
  </si>
  <si>
    <t xml:space="preserve">PROKOPCZUK </t>
  </si>
  <si>
    <t>KASINA</t>
  </si>
  <si>
    <t>BRZESKI</t>
  </si>
  <si>
    <t>LICHOŃ</t>
  </si>
  <si>
    <t>Wojciech</t>
  </si>
  <si>
    <t>ZIELIŃSKI</t>
  </si>
  <si>
    <t xml:space="preserve"> </t>
  </si>
  <si>
    <t>NOWAK</t>
  </si>
  <si>
    <t xml:space="preserve">                  LUKS  "OLIMP"</t>
  </si>
  <si>
    <t>ZASADA</t>
  </si>
  <si>
    <t>Sebastian</t>
  </si>
  <si>
    <t xml:space="preserve">ZYCH </t>
  </si>
  <si>
    <t>MIKUŁA</t>
  </si>
  <si>
    <t>433(-30)</t>
  </si>
  <si>
    <t>367(-18)</t>
  </si>
  <si>
    <t>287(-5)</t>
  </si>
  <si>
    <t>258(-7)</t>
  </si>
  <si>
    <t>235(-6)</t>
  </si>
  <si>
    <t xml:space="preserve">  XXVI</t>
  </si>
  <si>
    <t xml:space="preserve">PŁOTKA </t>
  </si>
  <si>
    <t>Daniel</t>
  </si>
  <si>
    <t xml:space="preserve">       KLASYFIKACJA TURNIEJÓW TENISA STOŁOWEGO 2008 / 2009</t>
  </si>
  <si>
    <t>MADZIĄG</t>
  </si>
  <si>
    <t>TOMASIEWICZ</t>
  </si>
  <si>
    <t>MAJEWSKI</t>
  </si>
  <si>
    <t>SYLDAK</t>
  </si>
  <si>
    <t>Marian</t>
  </si>
  <si>
    <t>Waldermar</t>
  </si>
  <si>
    <t>Karolina</t>
  </si>
  <si>
    <t>ROMAŃCZYK</t>
  </si>
  <si>
    <t>KULWIKOWSKI</t>
  </si>
  <si>
    <t>Jerzy</t>
  </si>
  <si>
    <t>Dagmar</t>
  </si>
  <si>
    <t>MAŁOSZYCKI</t>
  </si>
  <si>
    <t>Mariusz</t>
  </si>
  <si>
    <t>PAWLUKIEWICZ</t>
  </si>
  <si>
    <t>" + 50 "</t>
  </si>
  <si>
    <t>SKŁADANOWSKI</t>
  </si>
  <si>
    <t>turniej.</t>
  </si>
  <si>
    <t>Po  X</t>
  </si>
  <si>
    <t>X</t>
  </si>
  <si>
    <t>PO X X</t>
  </si>
  <si>
    <t>KAŁUŻNY</t>
  </si>
  <si>
    <t>MAŁSZYCKI</t>
  </si>
  <si>
    <t>3x0</t>
  </si>
  <si>
    <t>3x0,</t>
  </si>
  <si>
    <t>Stefan</t>
  </si>
  <si>
    <t>WRÓBLEWSKI</t>
  </si>
  <si>
    <t>Ludwik</t>
  </si>
  <si>
    <t>ELWART</t>
  </si>
  <si>
    <t>NIEMIEC</t>
  </si>
  <si>
    <t>XX</t>
  </si>
  <si>
    <t xml:space="preserve"> 05 IX     2011</t>
  </si>
  <si>
    <t>12 IX     2011</t>
  </si>
  <si>
    <t>19  IX  2011</t>
  </si>
  <si>
    <t>26 IX    2011</t>
  </si>
  <si>
    <t>03 X    2011</t>
  </si>
  <si>
    <t>10 X    2011</t>
  </si>
  <si>
    <t>17 X    2011</t>
  </si>
  <si>
    <t>24   X   2011</t>
  </si>
  <si>
    <t>31 X  2011</t>
  </si>
  <si>
    <t>07  XI  2011</t>
  </si>
  <si>
    <t>KLASYFIKACJA TURNIEJÓW TENISA STOŁOWEGO 2011 / 2012</t>
  </si>
  <si>
    <t>LUKS  "OLIMP"   " + 50 "</t>
  </si>
  <si>
    <t xml:space="preserve"> 14 XI     2011</t>
  </si>
  <si>
    <t>21 XI     2011</t>
  </si>
  <si>
    <t>28  XI  2011</t>
  </si>
  <si>
    <t>05 XII    2011</t>
  </si>
  <si>
    <t>12 XII    2011</t>
  </si>
  <si>
    <t>19 XII    2011</t>
  </si>
  <si>
    <t>26 XII    2011</t>
  </si>
  <si>
    <t>x</t>
  </si>
  <si>
    <t>02   I   2012</t>
  </si>
  <si>
    <t>09  I  2012</t>
  </si>
  <si>
    <t>16   I  2012</t>
  </si>
  <si>
    <t>1x0</t>
  </si>
  <si>
    <t>2x0</t>
  </si>
  <si>
    <t>TRZEBIATOWSKI</t>
  </si>
  <si>
    <t>Tadeusz</t>
  </si>
  <si>
    <t>DMOWSKI</t>
  </si>
  <si>
    <t>PŁOTKA</t>
  </si>
  <si>
    <t>Katarzyna</t>
  </si>
  <si>
    <t>Magda</t>
  </si>
  <si>
    <t>FENT</t>
  </si>
  <si>
    <t>Bartosz</t>
  </si>
  <si>
    <t>RYMASZEWSKI</t>
  </si>
  <si>
    <t>Waldemae</t>
  </si>
  <si>
    <t>JAKIMCIO</t>
  </si>
  <si>
    <t>MIELEWCZYK</t>
  </si>
  <si>
    <t>PRAGA</t>
  </si>
  <si>
    <t>WILMONT</t>
  </si>
  <si>
    <t>PO XVIII</t>
  </si>
  <si>
    <t>Po XVIII</t>
  </si>
  <si>
    <r>
      <t>PO XV</t>
    </r>
    <r>
      <rPr>
        <sz val="8"/>
        <rFont val="Times New Roman"/>
        <family val="1"/>
      </rPr>
      <t>III</t>
    </r>
  </si>
  <si>
    <t>CZĘSTKOWSKI</t>
  </si>
  <si>
    <t>1x0,   4,5</t>
  </si>
  <si>
    <t>1,1,1</t>
  </si>
  <si>
    <t>Po  XX</t>
  </si>
  <si>
    <t>1x0  7,5</t>
  </si>
  <si>
    <t>2x0     4</t>
  </si>
  <si>
    <t>2x0   1</t>
  </si>
  <si>
    <t>1x0     15,13</t>
  </si>
  <si>
    <t>1x0        10,10</t>
  </si>
  <si>
    <t>Punkty do odliczenia</t>
  </si>
  <si>
    <t>2x0     6</t>
  </si>
  <si>
    <t>1x0    5,3</t>
  </si>
  <si>
    <r>
      <t xml:space="preserve">                                          </t>
    </r>
    <r>
      <rPr>
        <sz val="16"/>
        <rFont val="Arial CE"/>
        <family val="0"/>
      </rPr>
      <t xml:space="preserve"> KLASYFIKACJA TURNIEJÓW TENISA STOŁOWEGO  2011 / 2012</t>
    </r>
  </si>
  <si>
    <t>23  I        2012</t>
  </si>
  <si>
    <t>30  I       2012</t>
  </si>
  <si>
    <t>06  II  2012</t>
  </si>
  <si>
    <t>13  II       2012</t>
  </si>
  <si>
    <t>20  II       2012</t>
  </si>
  <si>
    <t>27  II        2012</t>
  </si>
  <si>
    <t>05  III  2012</t>
  </si>
  <si>
    <t>12  III  2012</t>
  </si>
  <si>
    <t>19  III  2012</t>
  </si>
  <si>
    <t>26  III  2012</t>
  </si>
  <si>
    <t>PO XXIX</t>
  </si>
  <si>
    <t xml:space="preserve">   XXIX</t>
  </si>
  <si>
    <t>02  IV  2012</t>
  </si>
  <si>
    <t>09  IV  2012</t>
  </si>
  <si>
    <t>16  IV  2012</t>
  </si>
  <si>
    <t>23    IV     2012</t>
  </si>
  <si>
    <t xml:space="preserve">  XXXII</t>
  </si>
  <si>
    <t>LUKS  "OLIMP"      " + 50"</t>
  </si>
  <si>
    <t>PO XXXII</t>
  </si>
  <si>
    <t>1x0  7,8</t>
  </si>
  <si>
    <t>1x0   2,3</t>
  </si>
  <si>
    <t>1x0  4,4</t>
  </si>
  <si>
    <t>1x0,  7,9</t>
  </si>
  <si>
    <t>2x0     3</t>
  </si>
  <si>
    <t>1x0     14,13</t>
  </si>
  <si>
    <t>2x0    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</si>
</sst>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5">
    <font>
      <sz val="10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8"/>
      <name val="Times New Roman"/>
      <family val="1"/>
    </font>
    <font>
      <sz val="9"/>
      <name val="Arial CE"/>
      <family val="0"/>
    </font>
    <font>
      <b/>
      <sz val="16"/>
      <name val="Times New Roman"/>
      <family val="1"/>
    </font>
    <font>
      <b/>
      <sz val="18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 diagonalUp="1">
      <left style="thin"/>
      <right style="double"/>
      <top>
        <color indexed="63"/>
      </top>
      <bottom style="thin"/>
      <diagonal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double"/>
      <bottom>
        <color indexed="63"/>
      </bottom>
    </border>
    <border diagonalUp="1">
      <left style="thin"/>
      <right style="double"/>
      <top style="thin"/>
      <bottom style="thin"/>
      <diagonal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horizontal="right"/>
    </xf>
    <xf numFmtId="0" fontId="5" fillId="0" borderId="19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right" vertical="top" wrapText="1"/>
    </xf>
    <xf numFmtId="0" fontId="5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5" fillId="0" borderId="17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26" xfId="0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5" xfId="0" applyFont="1" applyBorder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27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19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9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28" xfId="0" applyFont="1" applyBorder="1" applyAlignment="1">
      <alignment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right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2" fillId="0" borderId="18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5" fillId="0" borderId="31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3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6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right" vertical="top" wrapText="1"/>
    </xf>
    <xf numFmtId="0" fontId="9" fillId="0" borderId="36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horizontal="right" vertical="top" wrapText="1"/>
    </xf>
    <xf numFmtId="0" fontId="4" fillId="0" borderId="40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horizontal="right" vertical="top" wrapText="1"/>
    </xf>
    <xf numFmtId="0" fontId="4" fillId="0" borderId="44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right" vertical="top" wrapText="1"/>
    </xf>
    <xf numFmtId="0" fontId="11" fillId="0" borderId="4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9" xfId="0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right" vertical="top" wrapText="1"/>
    </xf>
    <xf numFmtId="0" fontId="16" fillId="0" borderId="44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16" fillId="0" borderId="35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right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33" borderId="49" xfId="0" applyFont="1" applyFill="1" applyBorder="1" applyAlignment="1">
      <alignment horizontal="center" vertical="top" wrapText="1"/>
    </xf>
    <xf numFmtId="0" fontId="11" fillId="33" borderId="50" xfId="0" applyFont="1" applyFill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32" borderId="52" xfId="0" applyFont="1" applyFill="1" applyBorder="1" applyAlignment="1">
      <alignment horizontal="center" vertical="top" wrapText="1"/>
    </xf>
    <xf numFmtId="0" fontId="11" fillId="32" borderId="53" xfId="0" applyFont="1" applyFill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16" fillId="0" borderId="39" xfId="0" applyFont="1" applyBorder="1" applyAlignment="1">
      <alignment horizontal="right" vertical="top" wrapText="1"/>
    </xf>
    <xf numFmtId="0" fontId="20" fillId="0" borderId="40" xfId="0" applyFont="1" applyBorder="1" applyAlignment="1">
      <alignment/>
    </xf>
    <xf numFmtId="0" fontId="16" fillId="0" borderId="36" xfId="0" applyFont="1" applyBorder="1" applyAlignment="1">
      <alignment horizontal="right" vertical="top" wrapText="1"/>
    </xf>
    <xf numFmtId="0" fontId="16" fillId="0" borderId="43" xfId="0" applyFont="1" applyBorder="1" applyAlignment="1">
      <alignment horizontal="right" vertical="top" wrapText="1"/>
    </xf>
    <xf numFmtId="0" fontId="20" fillId="0" borderId="44" xfId="0" applyFont="1" applyBorder="1" applyAlignment="1">
      <alignment/>
    </xf>
    <xf numFmtId="0" fontId="11" fillId="0" borderId="52" xfId="0" applyFont="1" applyFill="1" applyBorder="1" applyAlignment="1">
      <alignment horizontal="center" vertical="top" wrapText="1"/>
    </xf>
    <xf numFmtId="0" fontId="11" fillId="33" borderId="5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42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" fillId="0" borderId="54" xfId="0" applyFont="1" applyBorder="1" applyAlignment="1">
      <alignment horizontal="right" vertical="top" wrapText="1"/>
    </xf>
    <xf numFmtId="0" fontId="1" fillId="0" borderId="41" xfId="0" applyFont="1" applyBorder="1" applyAlignment="1">
      <alignment horizontal="right" vertical="top" wrapText="1"/>
    </xf>
    <xf numFmtId="0" fontId="1" fillId="0" borderId="42" xfId="0" applyFont="1" applyBorder="1" applyAlignment="1">
      <alignment horizontal="right" vertical="top" wrapText="1"/>
    </xf>
    <xf numFmtId="0" fontId="16" fillId="0" borderId="45" xfId="0" applyFont="1" applyBorder="1" applyAlignment="1">
      <alignment horizontal="right" vertical="top" wrapText="1"/>
    </xf>
    <xf numFmtId="0" fontId="16" fillId="0" borderId="44" xfId="0" applyFont="1" applyBorder="1" applyAlignment="1">
      <alignment horizontal="right" vertical="top" wrapText="1"/>
    </xf>
    <xf numFmtId="0" fontId="16" fillId="0" borderId="28" xfId="0" applyFont="1" applyBorder="1" applyAlignment="1">
      <alignment horizontal="right" vertical="top" wrapText="1"/>
    </xf>
    <xf numFmtId="0" fontId="16" fillId="0" borderId="22" xfId="0" applyFont="1" applyBorder="1" applyAlignment="1">
      <alignment horizontal="right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43" xfId="0" applyFont="1" applyBorder="1" applyAlignment="1">
      <alignment horizontal="right" vertical="top" wrapText="1"/>
    </xf>
    <xf numFmtId="0" fontId="0" fillId="0" borderId="44" xfId="0" applyBorder="1" applyAlignment="1">
      <alignment/>
    </xf>
    <xf numFmtId="0" fontId="9" fillId="0" borderId="45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right" vertical="top" wrapText="1"/>
    </xf>
    <xf numFmtId="0" fontId="12" fillId="0" borderId="52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12" fillId="0" borderId="53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left" vertical="top" wrapText="1"/>
    </xf>
    <xf numFmtId="0" fontId="19" fillId="0" borderId="44" xfId="0" applyFont="1" applyBorder="1" applyAlignment="1">
      <alignment/>
    </xf>
    <xf numFmtId="0" fontId="11" fillId="0" borderId="41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top" wrapText="1"/>
    </xf>
    <xf numFmtId="0" fontId="19" fillId="0" borderId="40" xfId="0" applyFont="1" applyBorder="1" applyAlignment="1">
      <alignment/>
    </xf>
    <xf numFmtId="0" fontId="1" fillId="0" borderId="5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8" fillId="0" borderId="39" xfId="0" applyFont="1" applyBorder="1" applyAlignment="1">
      <alignment horizontal="right" vertical="top" wrapText="1"/>
    </xf>
    <xf numFmtId="0" fontId="18" fillId="0" borderId="44" xfId="0" applyFont="1" applyBorder="1" applyAlignment="1">
      <alignment horizontal="right" vertical="top" wrapText="1"/>
    </xf>
    <xf numFmtId="0" fontId="18" fillId="0" borderId="45" xfId="0" applyFont="1" applyBorder="1" applyAlignment="1">
      <alignment horizontal="right" vertical="top" wrapText="1"/>
    </xf>
    <xf numFmtId="0" fontId="11" fillId="32" borderId="25" xfId="0" applyFont="1" applyFill="1" applyBorder="1" applyAlignment="1">
      <alignment horizontal="center" vertical="top" wrapText="1"/>
    </xf>
    <xf numFmtId="0" fontId="18" fillId="0" borderId="43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12" fillId="0" borderId="53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vertical="top" wrapText="1"/>
    </xf>
    <xf numFmtId="0" fontId="11" fillId="0" borderId="32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right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9" fillId="0" borderId="56" xfId="0" applyFont="1" applyBorder="1" applyAlignment="1">
      <alignment horizontal="right" vertical="top" wrapText="1"/>
    </xf>
    <xf numFmtId="0" fontId="4" fillId="0" borderId="57" xfId="0" applyFont="1" applyBorder="1" applyAlignment="1">
      <alignment vertical="top" wrapText="1"/>
    </xf>
    <xf numFmtId="0" fontId="16" fillId="0" borderId="58" xfId="0" applyFont="1" applyBorder="1" applyAlignment="1">
      <alignment horizontal="right" vertical="top" wrapText="1"/>
    </xf>
    <xf numFmtId="0" fontId="11" fillId="32" borderId="32" xfId="0" applyFont="1" applyFill="1" applyBorder="1" applyAlignment="1">
      <alignment horizontal="center" vertical="top" wrapText="1"/>
    </xf>
    <xf numFmtId="0" fontId="16" fillId="0" borderId="43" xfId="0" applyFont="1" applyBorder="1" applyAlignment="1">
      <alignment horizontal="right" vertical="top" wrapText="1"/>
    </xf>
    <xf numFmtId="0" fontId="16" fillId="0" borderId="45" xfId="0" applyFont="1" applyBorder="1" applyAlignment="1">
      <alignment horizontal="right" vertical="top" wrapText="1"/>
    </xf>
    <xf numFmtId="0" fontId="9" fillId="0" borderId="56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9" fillId="0" borderId="58" xfId="0" applyFont="1" applyBorder="1" applyAlignment="1">
      <alignment/>
    </xf>
    <xf numFmtId="0" fontId="5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16" fillId="0" borderId="35" xfId="0" applyFont="1" applyFill="1" applyBorder="1" applyAlignment="1">
      <alignment horizontal="right" vertical="top" wrapText="1"/>
    </xf>
    <xf numFmtId="0" fontId="16" fillId="0" borderId="36" xfId="0" applyFont="1" applyFill="1" applyBorder="1" applyAlignment="1">
      <alignment horizontal="right" vertical="top" wrapText="1"/>
    </xf>
    <xf numFmtId="0" fontId="16" fillId="0" borderId="23" xfId="0" applyFont="1" applyFill="1" applyBorder="1" applyAlignment="1">
      <alignment horizontal="righ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16" fillId="0" borderId="37" xfId="0" applyFont="1" applyBorder="1" applyAlignment="1">
      <alignment vertical="top" wrapText="1"/>
    </xf>
    <xf numFmtId="0" fontId="16" fillId="0" borderId="57" xfId="0" applyFont="1" applyBorder="1" applyAlignment="1">
      <alignment vertical="top" wrapText="1"/>
    </xf>
    <xf numFmtId="0" fontId="9" fillId="0" borderId="58" xfId="0" applyFont="1" applyBorder="1" applyAlignment="1">
      <alignment horizontal="right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56" xfId="0" applyFont="1" applyBorder="1" applyAlignment="1">
      <alignment horizontal="right" vertical="top" wrapText="1"/>
    </xf>
    <xf numFmtId="0" fontId="16" fillId="0" borderId="42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42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37" xfId="0" applyFont="1" applyBorder="1" applyAlignment="1">
      <alignment horizontal="right" vertical="top" wrapText="1"/>
    </xf>
    <xf numFmtId="0" fontId="10" fillId="0" borderId="42" xfId="0" applyFont="1" applyBorder="1" applyAlignment="1">
      <alignment horizontal="right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50" xfId="0" applyFont="1" applyFill="1" applyBorder="1" applyAlignment="1">
      <alignment horizontal="center" vertical="top" wrapText="1"/>
    </xf>
    <xf numFmtId="0" fontId="1" fillId="33" borderId="49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0" fillId="0" borderId="41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right" vertical="top" wrapText="1"/>
    </xf>
    <xf numFmtId="0" fontId="16" fillId="0" borderId="42" xfId="0" applyFont="1" applyBorder="1" applyAlignment="1">
      <alignment horizontal="right" vertical="top" wrapText="1"/>
    </xf>
    <xf numFmtId="0" fontId="16" fillId="0" borderId="41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right" vertical="top" wrapText="1"/>
    </xf>
    <xf numFmtId="0" fontId="1" fillId="0" borderId="44" xfId="0" applyFont="1" applyBorder="1" applyAlignment="1">
      <alignment horizontal="right" vertical="top" wrapText="1"/>
    </xf>
    <xf numFmtId="0" fontId="16" fillId="34" borderId="37" xfId="0" applyFont="1" applyFill="1" applyBorder="1" applyAlignment="1">
      <alignment horizontal="right" vertical="top" wrapText="1"/>
    </xf>
    <xf numFmtId="0" fontId="16" fillId="34" borderId="42" xfId="0" applyFont="1" applyFill="1" applyBorder="1" applyAlignment="1">
      <alignment horizontal="right" vertical="top" wrapText="1"/>
    </xf>
    <xf numFmtId="0" fontId="16" fillId="35" borderId="37" xfId="0" applyFont="1" applyFill="1" applyBorder="1" applyAlignment="1">
      <alignment horizontal="right" vertical="top" wrapText="1"/>
    </xf>
    <xf numFmtId="0" fontId="16" fillId="35" borderId="42" xfId="0" applyFont="1" applyFill="1" applyBorder="1" applyAlignment="1">
      <alignment horizontal="right" vertical="top" wrapText="1"/>
    </xf>
    <xf numFmtId="0" fontId="16" fillId="36" borderId="37" xfId="0" applyFont="1" applyFill="1" applyBorder="1" applyAlignment="1">
      <alignment horizontal="right" vertical="top" wrapText="1"/>
    </xf>
    <xf numFmtId="0" fontId="16" fillId="36" borderId="42" xfId="0" applyFont="1" applyFill="1" applyBorder="1" applyAlignment="1">
      <alignment horizontal="right" vertical="top" wrapText="1"/>
    </xf>
    <xf numFmtId="0" fontId="16" fillId="35" borderId="37" xfId="0" applyFont="1" applyFill="1" applyBorder="1" applyAlignment="1">
      <alignment vertical="top" wrapText="1"/>
    </xf>
    <xf numFmtId="0" fontId="16" fillId="35" borderId="42" xfId="0" applyFont="1" applyFill="1" applyBorder="1" applyAlignment="1">
      <alignment vertical="top" wrapText="1"/>
    </xf>
    <xf numFmtId="0" fontId="16" fillId="34" borderId="37" xfId="0" applyFont="1" applyFill="1" applyBorder="1" applyAlignment="1">
      <alignment vertical="top" wrapText="1"/>
    </xf>
    <xf numFmtId="0" fontId="16" fillId="34" borderId="42" xfId="0" applyFont="1" applyFill="1" applyBorder="1" applyAlignment="1">
      <alignment vertical="top" wrapText="1"/>
    </xf>
    <xf numFmtId="0" fontId="16" fillId="36" borderId="37" xfId="0" applyFont="1" applyFill="1" applyBorder="1" applyAlignment="1">
      <alignment vertical="top" wrapText="1"/>
    </xf>
    <xf numFmtId="0" fontId="16" fillId="36" borderId="42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zoomScale="75" zoomScaleNormal="75" zoomScalePageLayoutView="0" workbookViewId="0" topLeftCell="A34">
      <selection activeCell="AC46" sqref="AC4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</cols>
  <sheetData>
    <row r="1" spans="1:25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0.25">
      <c r="A2" s="194" t="s">
        <v>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2" customHeight="1" thickBot="1">
      <c r="A3" s="33"/>
      <c r="B3" s="33"/>
      <c r="C3" s="33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3"/>
      <c r="U3" s="33"/>
      <c r="V3" s="33"/>
      <c r="W3" s="33"/>
      <c r="X3" s="33"/>
      <c r="Y3" s="33"/>
    </row>
    <row r="4" spans="1:25" ht="15" customHeight="1" thickTop="1">
      <c r="A4" s="195" t="s">
        <v>79</v>
      </c>
      <c r="B4" s="13" t="s">
        <v>0</v>
      </c>
      <c r="C4" s="14" t="s">
        <v>1</v>
      </c>
      <c r="D4" s="168" t="s">
        <v>132</v>
      </c>
      <c r="E4" s="169"/>
      <c r="F4" s="168" t="s">
        <v>133</v>
      </c>
      <c r="G4" s="169"/>
      <c r="H4" s="168" t="s">
        <v>134</v>
      </c>
      <c r="I4" s="169"/>
      <c r="J4" s="168" t="s">
        <v>135</v>
      </c>
      <c r="K4" s="169"/>
      <c r="L4" s="168" t="s">
        <v>136</v>
      </c>
      <c r="M4" s="169"/>
      <c r="N4" s="168" t="s">
        <v>137</v>
      </c>
      <c r="O4" s="169"/>
      <c r="P4" s="168" t="s">
        <v>138</v>
      </c>
      <c r="Q4" s="169"/>
      <c r="R4" s="168" t="s">
        <v>139</v>
      </c>
      <c r="S4" s="169"/>
      <c r="T4" s="168" t="s">
        <v>140</v>
      </c>
      <c r="U4" s="169"/>
      <c r="V4" s="168" t="s">
        <v>141</v>
      </c>
      <c r="W4" s="169"/>
      <c r="X4" s="15" t="s">
        <v>3</v>
      </c>
      <c r="Y4" s="15" t="s">
        <v>6</v>
      </c>
    </row>
    <row r="5" spans="1:25" ht="15" customHeight="1">
      <c r="A5" s="196"/>
      <c r="B5" s="1" t="s">
        <v>50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5" t="s">
        <v>4</v>
      </c>
      <c r="Y5" s="5" t="s">
        <v>53</v>
      </c>
    </row>
    <row r="6" spans="1:25" ht="13.5" customHeight="1">
      <c r="A6" s="197"/>
      <c r="B6" s="2"/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6" t="s">
        <v>53</v>
      </c>
      <c r="Y6" s="6" t="s">
        <v>7</v>
      </c>
    </row>
    <row r="7" spans="1:26" ht="11.25" customHeight="1">
      <c r="A7" s="192">
        <v>1</v>
      </c>
      <c r="B7" s="184">
        <v>0</v>
      </c>
      <c r="C7" s="8" t="s">
        <v>99</v>
      </c>
      <c r="D7" s="128">
        <v>1</v>
      </c>
      <c r="E7" s="177">
        <v>28</v>
      </c>
      <c r="F7" s="154">
        <v>1</v>
      </c>
      <c r="G7" s="177">
        <v>26</v>
      </c>
      <c r="H7" s="154">
        <v>3</v>
      </c>
      <c r="I7" s="177">
        <v>23</v>
      </c>
      <c r="J7" s="154">
        <v>4</v>
      </c>
      <c r="K7" s="189">
        <v>15</v>
      </c>
      <c r="L7" s="154">
        <v>6</v>
      </c>
      <c r="M7" s="189">
        <v>17</v>
      </c>
      <c r="N7" s="154">
        <v>3</v>
      </c>
      <c r="O7" s="177">
        <v>20</v>
      </c>
      <c r="P7" s="154">
        <v>2</v>
      </c>
      <c r="Q7" s="177">
        <v>23</v>
      </c>
      <c r="R7" s="154">
        <v>1</v>
      </c>
      <c r="S7" s="177">
        <v>26</v>
      </c>
      <c r="T7" s="154">
        <v>1</v>
      </c>
      <c r="U7" s="177">
        <v>26</v>
      </c>
      <c r="V7" s="154">
        <v>4</v>
      </c>
      <c r="W7" s="177">
        <v>17</v>
      </c>
      <c r="X7" s="162">
        <f>(B7+E7+G7+I7+K7+M7+O7+Q7+S7+U7+W7)</f>
        <v>221</v>
      </c>
      <c r="Y7" s="174">
        <v>1</v>
      </c>
      <c r="Z7" s="121"/>
    </row>
    <row r="8" spans="1:26" ht="11.25" customHeight="1">
      <c r="A8" s="193"/>
      <c r="B8" s="188"/>
      <c r="C8" s="9" t="s">
        <v>28</v>
      </c>
      <c r="D8" s="140"/>
      <c r="E8" s="177"/>
      <c r="F8" s="154"/>
      <c r="G8" s="177"/>
      <c r="H8" s="154"/>
      <c r="I8" s="177"/>
      <c r="J8" s="154"/>
      <c r="K8" s="189"/>
      <c r="L8" s="154"/>
      <c r="M8" s="189"/>
      <c r="N8" s="154"/>
      <c r="O8" s="177"/>
      <c r="P8" s="154"/>
      <c r="Q8" s="177"/>
      <c r="R8" s="154"/>
      <c r="S8" s="177"/>
      <c r="T8" s="154"/>
      <c r="U8" s="177"/>
      <c r="V8" s="154"/>
      <c r="W8" s="177"/>
      <c r="X8" s="163"/>
      <c r="Y8" s="174"/>
      <c r="Z8" s="121"/>
    </row>
    <row r="9" spans="1:27" ht="11.25" customHeight="1">
      <c r="A9" s="192">
        <v>2</v>
      </c>
      <c r="B9" s="184">
        <v>0</v>
      </c>
      <c r="C9" s="8" t="s">
        <v>103</v>
      </c>
      <c r="D9" s="128">
        <v>2</v>
      </c>
      <c r="E9" s="177">
        <v>23</v>
      </c>
      <c r="F9" s="154">
        <v>2</v>
      </c>
      <c r="G9" s="177">
        <v>21</v>
      </c>
      <c r="H9" s="154">
        <v>2</v>
      </c>
      <c r="I9" s="177">
        <v>26</v>
      </c>
      <c r="J9" s="154">
        <v>1</v>
      </c>
      <c r="K9" s="177">
        <v>25</v>
      </c>
      <c r="L9" s="154">
        <v>8</v>
      </c>
      <c r="M9" s="177">
        <v>15</v>
      </c>
      <c r="N9" s="154">
        <v>1</v>
      </c>
      <c r="O9" s="177">
        <v>28</v>
      </c>
      <c r="P9" s="154">
        <v>4</v>
      </c>
      <c r="Q9" s="177">
        <v>18</v>
      </c>
      <c r="R9" s="154">
        <v>2</v>
      </c>
      <c r="S9" s="177">
        <v>21</v>
      </c>
      <c r="T9" s="154">
        <v>6</v>
      </c>
      <c r="U9" s="177">
        <v>14</v>
      </c>
      <c r="V9" s="154">
        <v>2</v>
      </c>
      <c r="W9" s="177">
        <v>22</v>
      </c>
      <c r="X9" s="162">
        <f>(B9+E9+G9+I9+K9+M9+O9+Q9+S9+U9+W9)</f>
        <v>213</v>
      </c>
      <c r="Y9" s="174">
        <v>2</v>
      </c>
      <c r="Z9" s="122"/>
      <c r="AA9" s="54"/>
    </row>
    <row r="10" spans="1:27" ht="11.25" customHeight="1">
      <c r="A10" s="193"/>
      <c r="B10" s="188"/>
      <c r="C10" s="9" t="s">
        <v>17</v>
      </c>
      <c r="D10" s="140"/>
      <c r="E10" s="177"/>
      <c r="F10" s="154"/>
      <c r="G10" s="177"/>
      <c r="H10" s="154"/>
      <c r="I10" s="177"/>
      <c r="J10" s="154"/>
      <c r="K10" s="177"/>
      <c r="L10" s="154"/>
      <c r="M10" s="177"/>
      <c r="N10" s="154"/>
      <c r="O10" s="177"/>
      <c r="P10" s="154"/>
      <c r="Q10" s="177"/>
      <c r="R10" s="154"/>
      <c r="S10" s="177"/>
      <c r="T10" s="154"/>
      <c r="U10" s="177"/>
      <c r="V10" s="154"/>
      <c r="W10" s="177"/>
      <c r="X10" s="163"/>
      <c r="Y10" s="174"/>
      <c r="Z10" s="122"/>
      <c r="AA10" s="27"/>
    </row>
    <row r="11" spans="1:27" ht="11.25" customHeight="1">
      <c r="A11" s="192">
        <v>3</v>
      </c>
      <c r="B11" s="184">
        <v>0</v>
      </c>
      <c r="C11" s="75" t="s">
        <v>122</v>
      </c>
      <c r="D11" s="128">
        <v>3</v>
      </c>
      <c r="E11" s="177">
        <v>20</v>
      </c>
      <c r="F11" s="154">
        <v>0</v>
      </c>
      <c r="G11" s="179">
        <v>0</v>
      </c>
      <c r="H11" s="154">
        <v>1</v>
      </c>
      <c r="I11" s="177">
        <v>31</v>
      </c>
      <c r="J11" s="154">
        <v>3</v>
      </c>
      <c r="K11" s="177">
        <v>17</v>
      </c>
      <c r="L11" s="154">
        <v>2</v>
      </c>
      <c r="M11" s="177">
        <v>24</v>
      </c>
      <c r="N11" s="154">
        <v>2</v>
      </c>
      <c r="O11" s="177">
        <v>23</v>
      </c>
      <c r="P11" s="154">
        <v>1</v>
      </c>
      <c r="Q11" s="177">
        <v>28</v>
      </c>
      <c r="R11" s="154">
        <v>5</v>
      </c>
      <c r="S11" s="177">
        <v>15</v>
      </c>
      <c r="T11" s="154">
        <v>0</v>
      </c>
      <c r="U11" s="179">
        <v>0</v>
      </c>
      <c r="V11" s="154">
        <v>7</v>
      </c>
      <c r="W11" s="177">
        <v>14</v>
      </c>
      <c r="X11" s="162">
        <f>(B11+E11+G11+I11+K11+M11+O11+Q11+S11+U11+W11)</f>
        <v>172</v>
      </c>
      <c r="Y11" s="174">
        <v>3</v>
      </c>
      <c r="Z11" s="118" t="s">
        <v>156</v>
      </c>
      <c r="AA11" s="26"/>
    </row>
    <row r="12" spans="1:27" ht="11.25" customHeight="1">
      <c r="A12" s="193"/>
      <c r="B12" s="188"/>
      <c r="C12" s="76" t="s">
        <v>17</v>
      </c>
      <c r="D12" s="140"/>
      <c r="E12" s="177"/>
      <c r="F12" s="154"/>
      <c r="G12" s="179"/>
      <c r="H12" s="154"/>
      <c r="I12" s="177"/>
      <c r="J12" s="154"/>
      <c r="K12" s="177"/>
      <c r="L12" s="154"/>
      <c r="M12" s="177"/>
      <c r="N12" s="154"/>
      <c r="O12" s="177"/>
      <c r="P12" s="154"/>
      <c r="Q12" s="177"/>
      <c r="R12" s="154"/>
      <c r="S12" s="177"/>
      <c r="T12" s="154"/>
      <c r="U12" s="179"/>
      <c r="V12" s="154"/>
      <c r="W12" s="177"/>
      <c r="X12" s="163"/>
      <c r="Y12" s="174"/>
      <c r="Z12" s="118"/>
      <c r="AA12" s="54"/>
    </row>
    <row r="13" spans="1:27" ht="11.25" customHeight="1">
      <c r="A13" s="192">
        <v>4</v>
      </c>
      <c r="B13" s="184">
        <v>0</v>
      </c>
      <c r="C13" s="8" t="s">
        <v>99</v>
      </c>
      <c r="D13" s="128">
        <v>4</v>
      </c>
      <c r="E13" s="177">
        <v>18</v>
      </c>
      <c r="F13" s="154">
        <v>3</v>
      </c>
      <c r="G13" s="177">
        <v>18</v>
      </c>
      <c r="H13" s="154">
        <v>14</v>
      </c>
      <c r="I13" s="177">
        <v>11</v>
      </c>
      <c r="J13" s="154">
        <v>6</v>
      </c>
      <c r="K13" s="177">
        <v>13</v>
      </c>
      <c r="L13" s="154">
        <v>5</v>
      </c>
      <c r="M13" s="177">
        <v>18</v>
      </c>
      <c r="N13" s="154">
        <v>5</v>
      </c>
      <c r="O13" s="177">
        <v>17</v>
      </c>
      <c r="P13" s="154">
        <v>7</v>
      </c>
      <c r="Q13" s="177">
        <v>15</v>
      </c>
      <c r="R13" s="154">
        <v>9</v>
      </c>
      <c r="S13" s="177">
        <v>11</v>
      </c>
      <c r="T13" s="154">
        <v>9</v>
      </c>
      <c r="U13" s="177">
        <v>11</v>
      </c>
      <c r="V13" s="154">
        <v>6</v>
      </c>
      <c r="W13" s="177">
        <v>15</v>
      </c>
      <c r="X13" s="162">
        <f>(B13+E13+G13+I13+K13+M13+O13+Q13+S13+U13+W13)</f>
        <v>147</v>
      </c>
      <c r="Y13" s="174">
        <v>4</v>
      </c>
      <c r="Z13" s="122"/>
      <c r="AA13" s="27"/>
    </row>
    <row r="14" spans="1:27" ht="11.25" customHeight="1">
      <c r="A14" s="193"/>
      <c r="B14" s="188"/>
      <c r="C14" s="9" t="s">
        <v>23</v>
      </c>
      <c r="D14" s="140"/>
      <c r="E14" s="177"/>
      <c r="F14" s="154"/>
      <c r="G14" s="177"/>
      <c r="H14" s="154"/>
      <c r="I14" s="177"/>
      <c r="J14" s="154"/>
      <c r="K14" s="177"/>
      <c r="L14" s="154"/>
      <c r="M14" s="177"/>
      <c r="N14" s="154"/>
      <c r="O14" s="177"/>
      <c r="P14" s="154"/>
      <c r="Q14" s="177"/>
      <c r="R14" s="154"/>
      <c r="S14" s="177"/>
      <c r="T14" s="154"/>
      <c r="U14" s="177"/>
      <c r="V14" s="154"/>
      <c r="W14" s="177"/>
      <c r="X14" s="163"/>
      <c r="Y14" s="174"/>
      <c r="Z14" s="122"/>
      <c r="AA14" s="26"/>
    </row>
    <row r="15" spans="1:27" ht="11.25" customHeight="1">
      <c r="A15" s="192">
        <v>5</v>
      </c>
      <c r="B15" s="184">
        <v>0</v>
      </c>
      <c r="C15" s="19" t="s">
        <v>27</v>
      </c>
      <c r="D15" s="128">
        <v>5</v>
      </c>
      <c r="E15" s="177">
        <v>17</v>
      </c>
      <c r="F15" s="154">
        <v>9</v>
      </c>
      <c r="G15" s="177">
        <v>11</v>
      </c>
      <c r="H15" s="154">
        <v>17</v>
      </c>
      <c r="I15" s="177">
        <v>8</v>
      </c>
      <c r="J15" s="154">
        <v>13</v>
      </c>
      <c r="K15" s="177">
        <v>6</v>
      </c>
      <c r="L15" s="154">
        <v>21</v>
      </c>
      <c r="M15" s="177">
        <v>2</v>
      </c>
      <c r="N15" s="154">
        <v>10</v>
      </c>
      <c r="O15" s="177">
        <v>12</v>
      </c>
      <c r="P15" s="154">
        <v>15</v>
      </c>
      <c r="Q15" s="177">
        <v>7</v>
      </c>
      <c r="R15" s="191">
        <v>0</v>
      </c>
      <c r="S15" s="179">
        <v>0</v>
      </c>
      <c r="T15" s="154">
        <v>13</v>
      </c>
      <c r="U15" s="177">
        <v>7</v>
      </c>
      <c r="V15" s="154">
        <v>8</v>
      </c>
      <c r="W15" s="177">
        <v>13</v>
      </c>
      <c r="X15" s="162">
        <f>(B15+E15+G15+I15+K15+M15+O15+Q15+S15+U15+W15)</f>
        <v>83</v>
      </c>
      <c r="Y15" s="174">
        <v>14</v>
      </c>
      <c r="Z15" s="118" t="s">
        <v>155</v>
      </c>
      <c r="AA15" s="26"/>
    </row>
    <row r="16" spans="1:27" ht="11.25" customHeight="1">
      <c r="A16" s="193"/>
      <c r="B16" s="188"/>
      <c r="C16" s="9" t="s">
        <v>107</v>
      </c>
      <c r="D16" s="140"/>
      <c r="E16" s="177"/>
      <c r="F16" s="154"/>
      <c r="G16" s="177"/>
      <c r="H16" s="154"/>
      <c r="I16" s="177"/>
      <c r="J16" s="154"/>
      <c r="K16" s="177"/>
      <c r="L16" s="154"/>
      <c r="M16" s="177"/>
      <c r="N16" s="154"/>
      <c r="O16" s="177"/>
      <c r="P16" s="154"/>
      <c r="Q16" s="177"/>
      <c r="R16" s="191"/>
      <c r="S16" s="179"/>
      <c r="T16" s="154"/>
      <c r="U16" s="177"/>
      <c r="V16" s="154"/>
      <c r="W16" s="177"/>
      <c r="X16" s="163"/>
      <c r="Y16" s="174"/>
      <c r="Z16" s="118"/>
      <c r="AA16" s="26"/>
    </row>
    <row r="17" spans="1:27" ht="11.25" customHeight="1">
      <c r="A17" s="192">
        <v>6</v>
      </c>
      <c r="B17" s="184">
        <v>0</v>
      </c>
      <c r="C17" s="8" t="s">
        <v>16</v>
      </c>
      <c r="D17" s="128">
        <v>6</v>
      </c>
      <c r="E17" s="177">
        <v>16</v>
      </c>
      <c r="F17" s="154">
        <v>4</v>
      </c>
      <c r="G17" s="177">
        <v>16</v>
      </c>
      <c r="H17" s="154">
        <v>5</v>
      </c>
      <c r="I17" s="177">
        <v>20</v>
      </c>
      <c r="J17" s="154">
        <v>12</v>
      </c>
      <c r="K17" s="189">
        <v>7</v>
      </c>
      <c r="L17" s="154">
        <v>7</v>
      </c>
      <c r="M17" s="177">
        <v>16</v>
      </c>
      <c r="N17" s="154">
        <v>11</v>
      </c>
      <c r="O17" s="177">
        <v>11</v>
      </c>
      <c r="P17" s="191">
        <v>0</v>
      </c>
      <c r="Q17" s="179">
        <v>0</v>
      </c>
      <c r="R17" s="191">
        <v>0</v>
      </c>
      <c r="S17" s="179">
        <v>0</v>
      </c>
      <c r="T17" s="154">
        <v>4</v>
      </c>
      <c r="U17" s="177">
        <v>16</v>
      </c>
      <c r="V17" s="154">
        <v>3</v>
      </c>
      <c r="W17" s="177">
        <v>19</v>
      </c>
      <c r="X17" s="162">
        <f>(B17+E17+G17+I17+K17+M17+O17+Q17+S17+U17+W17)</f>
        <v>121</v>
      </c>
      <c r="Y17" s="174">
        <v>6</v>
      </c>
      <c r="Z17" s="118" t="s">
        <v>156</v>
      </c>
      <c r="AA17" s="26"/>
    </row>
    <row r="18" spans="1:27" ht="11.25" customHeight="1">
      <c r="A18" s="193"/>
      <c r="B18" s="188"/>
      <c r="C18" s="9" t="s">
        <v>17</v>
      </c>
      <c r="D18" s="140"/>
      <c r="E18" s="177"/>
      <c r="F18" s="154"/>
      <c r="G18" s="177"/>
      <c r="H18" s="154"/>
      <c r="I18" s="177"/>
      <c r="J18" s="154"/>
      <c r="K18" s="189"/>
      <c r="L18" s="154"/>
      <c r="M18" s="177"/>
      <c r="N18" s="154"/>
      <c r="O18" s="177"/>
      <c r="P18" s="191"/>
      <c r="Q18" s="179"/>
      <c r="R18" s="191"/>
      <c r="S18" s="179"/>
      <c r="T18" s="154"/>
      <c r="U18" s="177"/>
      <c r="V18" s="154"/>
      <c r="W18" s="177"/>
      <c r="X18" s="163"/>
      <c r="Y18" s="174"/>
      <c r="Z18" s="118"/>
      <c r="AA18" s="26"/>
    </row>
    <row r="19" spans="1:27" ht="11.25" customHeight="1">
      <c r="A19" s="192">
        <v>7</v>
      </c>
      <c r="B19" s="184">
        <v>0</v>
      </c>
      <c r="C19" s="20" t="s">
        <v>102</v>
      </c>
      <c r="D19" s="128">
        <v>7</v>
      </c>
      <c r="E19" s="177">
        <v>15</v>
      </c>
      <c r="F19" s="154">
        <v>0</v>
      </c>
      <c r="G19" s="179">
        <v>0</v>
      </c>
      <c r="H19" s="154">
        <v>4</v>
      </c>
      <c r="I19" s="177">
        <v>21</v>
      </c>
      <c r="J19" s="154">
        <v>0</v>
      </c>
      <c r="K19" s="179">
        <v>0</v>
      </c>
      <c r="L19" s="154">
        <v>13</v>
      </c>
      <c r="M19" s="177">
        <v>10</v>
      </c>
      <c r="N19" s="154">
        <v>0</v>
      </c>
      <c r="O19" s="179">
        <v>0</v>
      </c>
      <c r="P19" s="154">
        <v>6</v>
      </c>
      <c r="Q19" s="177">
        <v>16</v>
      </c>
      <c r="R19" s="154">
        <v>7</v>
      </c>
      <c r="S19" s="177">
        <v>13</v>
      </c>
      <c r="T19" s="154">
        <v>2</v>
      </c>
      <c r="U19" s="177">
        <v>21</v>
      </c>
      <c r="V19" s="154">
        <v>5</v>
      </c>
      <c r="W19" s="177">
        <v>16</v>
      </c>
      <c r="X19" s="162">
        <f>(B19+E19+G19+I19+K19+M19+O19+Q19+S19+U19+W19)</f>
        <v>112</v>
      </c>
      <c r="Y19" s="174">
        <v>8</v>
      </c>
      <c r="Z19" s="118" t="s">
        <v>124</v>
      </c>
      <c r="AA19" s="26"/>
    </row>
    <row r="20" spans="1:27" ht="11.25" customHeight="1">
      <c r="A20" s="193"/>
      <c r="B20" s="188"/>
      <c r="C20" s="93" t="s">
        <v>11</v>
      </c>
      <c r="D20" s="140"/>
      <c r="E20" s="177"/>
      <c r="F20" s="154"/>
      <c r="G20" s="179"/>
      <c r="H20" s="154"/>
      <c r="I20" s="177"/>
      <c r="J20" s="154"/>
      <c r="K20" s="179"/>
      <c r="L20" s="154"/>
      <c r="M20" s="177"/>
      <c r="N20" s="154"/>
      <c r="O20" s="179"/>
      <c r="P20" s="154"/>
      <c r="Q20" s="177"/>
      <c r="R20" s="154"/>
      <c r="S20" s="177"/>
      <c r="T20" s="154"/>
      <c r="U20" s="177"/>
      <c r="V20" s="154"/>
      <c r="W20" s="177"/>
      <c r="X20" s="163"/>
      <c r="Y20" s="174"/>
      <c r="Z20" s="118"/>
      <c r="AA20" s="26"/>
    </row>
    <row r="21" spans="1:27" ht="11.25" customHeight="1">
      <c r="A21" s="192">
        <v>8</v>
      </c>
      <c r="B21" s="184">
        <v>0</v>
      </c>
      <c r="C21" s="8" t="s">
        <v>26</v>
      </c>
      <c r="D21" s="128">
        <v>8</v>
      </c>
      <c r="E21" s="177">
        <v>14</v>
      </c>
      <c r="F21" s="154">
        <v>5</v>
      </c>
      <c r="G21" s="177">
        <v>15</v>
      </c>
      <c r="H21" s="154">
        <v>9</v>
      </c>
      <c r="I21" s="177">
        <v>16</v>
      </c>
      <c r="J21" s="154">
        <v>8</v>
      </c>
      <c r="K21" s="177">
        <v>11</v>
      </c>
      <c r="L21" s="154">
        <v>3</v>
      </c>
      <c r="M21" s="177">
        <v>21</v>
      </c>
      <c r="N21" s="154">
        <v>9</v>
      </c>
      <c r="O21" s="177">
        <v>13</v>
      </c>
      <c r="P21" s="154">
        <v>11</v>
      </c>
      <c r="Q21" s="177">
        <v>11</v>
      </c>
      <c r="R21" s="154">
        <v>8</v>
      </c>
      <c r="S21" s="177">
        <v>12</v>
      </c>
      <c r="T21" s="154">
        <v>0</v>
      </c>
      <c r="U21" s="179">
        <v>0</v>
      </c>
      <c r="V21" s="154">
        <v>15</v>
      </c>
      <c r="W21" s="177">
        <v>6</v>
      </c>
      <c r="X21" s="162">
        <f>(B21+E21+G21+I21+K21+M21+O21+Q21+S21+U21+W21)</f>
        <v>119</v>
      </c>
      <c r="Y21" s="174">
        <v>7</v>
      </c>
      <c r="Z21" s="118" t="s">
        <v>155</v>
      </c>
      <c r="AA21" s="26"/>
    </row>
    <row r="22" spans="1:27" ht="11.25" customHeight="1">
      <c r="A22" s="193"/>
      <c r="B22" s="188"/>
      <c r="C22" s="9" t="s">
        <v>19</v>
      </c>
      <c r="D22" s="140"/>
      <c r="E22" s="177"/>
      <c r="F22" s="154"/>
      <c r="G22" s="177"/>
      <c r="H22" s="154"/>
      <c r="I22" s="177"/>
      <c r="J22" s="154"/>
      <c r="K22" s="177"/>
      <c r="L22" s="154"/>
      <c r="M22" s="177"/>
      <c r="N22" s="154"/>
      <c r="O22" s="177"/>
      <c r="P22" s="154"/>
      <c r="Q22" s="177"/>
      <c r="R22" s="154"/>
      <c r="S22" s="177"/>
      <c r="T22" s="154"/>
      <c r="U22" s="179"/>
      <c r="V22" s="154"/>
      <c r="W22" s="177"/>
      <c r="X22" s="163"/>
      <c r="Y22" s="174"/>
      <c r="Z22" s="118"/>
      <c r="AA22" s="26"/>
    </row>
    <row r="23" spans="1:27" ht="11.25" customHeight="1">
      <c r="A23" s="192">
        <v>9</v>
      </c>
      <c r="B23" s="184">
        <v>0</v>
      </c>
      <c r="C23" s="8" t="s">
        <v>104</v>
      </c>
      <c r="D23" s="128">
        <v>9</v>
      </c>
      <c r="E23" s="177">
        <v>13</v>
      </c>
      <c r="F23" s="154">
        <v>8</v>
      </c>
      <c r="G23" s="177">
        <v>12</v>
      </c>
      <c r="H23" s="154">
        <v>6</v>
      </c>
      <c r="I23" s="177">
        <v>19</v>
      </c>
      <c r="J23" s="154">
        <v>11</v>
      </c>
      <c r="K23" s="177">
        <v>8</v>
      </c>
      <c r="L23" s="154">
        <v>11</v>
      </c>
      <c r="M23" s="177">
        <v>12</v>
      </c>
      <c r="N23" s="154">
        <v>18</v>
      </c>
      <c r="O23" s="189">
        <v>4</v>
      </c>
      <c r="P23" s="154">
        <v>9</v>
      </c>
      <c r="Q23" s="177">
        <v>13</v>
      </c>
      <c r="R23" s="191">
        <v>0</v>
      </c>
      <c r="S23" s="179">
        <v>0</v>
      </c>
      <c r="T23" s="154">
        <v>0</v>
      </c>
      <c r="U23" s="179">
        <v>0</v>
      </c>
      <c r="V23" s="154">
        <v>14</v>
      </c>
      <c r="W23" s="177">
        <v>7</v>
      </c>
      <c r="X23" s="162">
        <f>(B23+E23+G23+I23+K23+M23+O23+Q23+S23+U23+W23)</f>
        <v>88</v>
      </c>
      <c r="Y23" s="174">
        <v>13</v>
      </c>
      <c r="Z23" s="118" t="s">
        <v>156</v>
      </c>
      <c r="AA23" s="26"/>
    </row>
    <row r="24" spans="1:27" ht="11.25" customHeight="1">
      <c r="A24" s="193"/>
      <c r="B24" s="188"/>
      <c r="C24" s="9" t="s">
        <v>114</v>
      </c>
      <c r="D24" s="140"/>
      <c r="E24" s="177"/>
      <c r="F24" s="154"/>
      <c r="G24" s="177"/>
      <c r="H24" s="154"/>
      <c r="I24" s="177"/>
      <c r="J24" s="154"/>
      <c r="K24" s="177"/>
      <c r="L24" s="154"/>
      <c r="M24" s="177"/>
      <c r="N24" s="154"/>
      <c r="O24" s="189"/>
      <c r="P24" s="154"/>
      <c r="Q24" s="177"/>
      <c r="R24" s="191"/>
      <c r="S24" s="179"/>
      <c r="T24" s="154"/>
      <c r="U24" s="179"/>
      <c r="V24" s="154"/>
      <c r="W24" s="177"/>
      <c r="X24" s="163"/>
      <c r="Y24" s="174"/>
      <c r="Z24" s="118"/>
      <c r="AA24" s="26"/>
    </row>
    <row r="25" spans="1:27" ht="11.25" customHeight="1">
      <c r="A25" s="192">
        <v>10</v>
      </c>
      <c r="B25" s="184">
        <v>0</v>
      </c>
      <c r="C25" s="20" t="s">
        <v>18</v>
      </c>
      <c r="D25" s="128">
        <v>10</v>
      </c>
      <c r="E25" s="177">
        <v>12</v>
      </c>
      <c r="F25" s="154">
        <v>13</v>
      </c>
      <c r="G25" s="189">
        <v>7</v>
      </c>
      <c r="H25" s="154">
        <v>12</v>
      </c>
      <c r="I25" s="177">
        <v>13</v>
      </c>
      <c r="J25" s="154">
        <v>10</v>
      </c>
      <c r="K25" s="177">
        <v>9</v>
      </c>
      <c r="L25" s="154">
        <v>10</v>
      </c>
      <c r="M25" s="177">
        <v>13</v>
      </c>
      <c r="N25" s="154">
        <v>13</v>
      </c>
      <c r="O25" s="177">
        <v>9</v>
      </c>
      <c r="P25" s="154">
        <v>8</v>
      </c>
      <c r="Q25" s="177">
        <v>14</v>
      </c>
      <c r="R25" s="154">
        <v>11</v>
      </c>
      <c r="S25" s="177">
        <v>9</v>
      </c>
      <c r="T25" s="154">
        <v>5</v>
      </c>
      <c r="U25" s="177">
        <v>15</v>
      </c>
      <c r="V25" s="154">
        <v>10</v>
      </c>
      <c r="W25" s="177">
        <v>11</v>
      </c>
      <c r="X25" s="162">
        <f>(B25+E25+G25+I25+K25+M25+O25+Q25+S25+U25+W25)</f>
        <v>112</v>
      </c>
      <c r="Y25" s="174">
        <v>9</v>
      </c>
      <c r="Z25" s="121"/>
      <c r="AA25" s="26"/>
    </row>
    <row r="26" spans="1:27" ht="11.25" customHeight="1">
      <c r="A26" s="193"/>
      <c r="B26" s="188"/>
      <c r="C26" s="23" t="s">
        <v>19</v>
      </c>
      <c r="D26" s="140"/>
      <c r="E26" s="177"/>
      <c r="F26" s="154"/>
      <c r="G26" s="189"/>
      <c r="H26" s="154"/>
      <c r="I26" s="177"/>
      <c r="J26" s="154"/>
      <c r="K26" s="177"/>
      <c r="L26" s="154"/>
      <c r="M26" s="177"/>
      <c r="N26" s="154"/>
      <c r="O26" s="177"/>
      <c r="P26" s="154"/>
      <c r="Q26" s="177"/>
      <c r="R26" s="154"/>
      <c r="S26" s="177"/>
      <c r="T26" s="154"/>
      <c r="U26" s="177"/>
      <c r="V26" s="154"/>
      <c r="W26" s="177"/>
      <c r="X26" s="163"/>
      <c r="Y26" s="174"/>
      <c r="Z26" s="121"/>
      <c r="AA26" s="26"/>
    </row>
    <row r="27" spans="1:27" ht="11.25" customHeight="1">
      <c r="A27" s="192">
        <v>11</v>
      </c>
      <c r="B27" s="184">
        <v>0</v>
      </c>
      <c r="C27" s="67" t="s">
        <v>113</v>
      </c>
      <c r="D27" s="128">
        <v>11</v>
      </c>
      <c r="E27" s="177">
        <v>11</v>
      </c>
      <c r="F27" s="154">
        <v>17</v>
      </c>
      <c r="G27" s="154">
        <v>3</v>
      </c>
      <c r="H27" s="154">
        <v>21</v>
      </c>
      <c r="I27" s="177">
        <v>4</v>
      </c>
      <c r="J27" s="154">
        <v>7</v>
      </c>
      <c r="K27" s="177">
        <v>12</v>
      </c>
      <c r="L27" s="154">
        <v>14</v>
      </c>
      <c r="M27" s="177">
        <v>9</v>
      </c>
      <c r="N27" s="154">
        <v>17</v>
      </c>
      <c r="O27" s="177">
        <v>5</v>
      </c>
      <c r="P27" s="154">
        <v>17</v>
      </c>
      <c r="Q27" s="177">
        <v>5</v>
      </c>
      <c r="R27" s="191">
        <v>0</v>
      </c>
      <c r="S27" s="179">
        <v>0</v>
      </c>
      <c r="T27" s="191">
        <v>0</v>
      </c>
      <c r="U27" s="179">
        <v>0</v>
      </c>
      <c r="V27" s="191">
        <v>0</v>
      </c>
      <c r="W27" s="179">
        <v>0</v>
      </c>
      <c r="X27" s="162">
        <f>(B27+E27+G27+I27+K27+M27+O27+Q27+S27+U27+W27)</f>
        <v>49</v>
      </c>
      <c r="Y27" s="174">
        <v>19</v>
      </c>
      <c r="Z27" s="123" t="s">
        <v>124</v>
      </c>
      <c r="AA27" s="26"/>
    </row>
    <row r="28" spans="1:27" ht="11.25" customHeight="1">
      <c r="A28" s="193"/>
      <c r="B28" s="188"/>
      <c r="C28" s="68" t="s">
        <v>41</v>
      </c>
      <c r="D28" s="140"/>
      <c r="E28" s="177"/>
      <c r="F28" s="154"/>
      <c r="G28" s="154"/>
      <c r="H28" s="154"/>
      <c r="I28" s="177"/>
      <c r="J28" s="154"/>
      <c r="K28" s="177"/>
      <c r="L28" s="154"/>
      <c r="M28" s="177"/>
      <c r="N28" s="154"/>
      <c r="O28" s="177"/>
      <c r="P28" s="154"/>
      <c r="Q28" s="177"/>
      <c r="R28" s="191"/>
      <c r="S28" s="179"/>
      <c r="T28" s="191"/>
      <c r="U28" s="179"/>
      <c r="V28" s="191"/>
      <c r="W28" s="179"/>
      <c r="X28" s="163"/>
      <c r="Y28" s="174"/>
      <c r="Z28" s="123"/>
      <c r="AA28" s="26"/>
    </row>
    <row r="29" spans="1:28" ht="11.25" customHeight="1">
      <c r="A29" s="192">
        <v>12</v>
      </c>
      <c r="B29" s="184">
        <v>0</v>
      </c>
      <c r="C29" s="8" t="s">
        <v>40</v>
      </c>
      <c r="D29" s="128">
        <v>12</v>
      </c>
      <c r="E29" s="177">
        <v>10</v>
      </c>
      <c r="F29" s="154">
        <v>0</v>
      </c>
      <c r="G29" s="179">
        <v>0</v>
      </c>
      <c r="H29" s="154">
        <v>7</v>
      </c>
      <c r="I29" s="177">
        <v>18</v>
      </c>
      <c r="J29" s="154">
        <v>0</v>
      </c>
      <c r="K29" s="179">
        <v>0</v>
      </c>
      <c r="L29" s="154">
        <v>0</v>
      </c>
      <c r="M29" s="179">
        <v>0</v>
      </c>
      <c r="N29" s="154">
        <v>0</v>
      </c>
      <c r="O29" s="177">
        <v>0</v>
      </c>
      <c r="P29" s="154">
        <v>0</v>
      </c>
      <c r="Q29" s="177">
        <v>0</v>
      </c>
      <c r="R29" s="154">
        <v>13</v>
      </c>
      <c r="S29" s="177">
        <v>7</v>
      </c>
      <c r="T29" s="154">
        <v>11</v>
      </c>
      <c r="U29" s="177">
        <v>9</v>
      </c>
      <c r="V29" s="154">
        <v>0</v>
      </c>
      <c r="W29" s="177">
        <v>0</v>
      </c>
      <c r="X29" s="162">
        <f>(B29+E29+G29+I29+K29+M29+O29+Q29+S29+U29+W29)</f>
        <v>44</v>
      </c>
      <c r="Y29" s="174">
        <v>20</v>
      </c>
      <c r="Z29" s="118" t="s">
        <v>124</v>
      </c>
      <c r="AA29" s="26"/>
      <c r="AB29" t="s">
        <v>86</v>
      </c>
    </row>
    <row r="30" spans="1:27" ht="11.25" customHeight="1">
      <c r="A30" s="193"/>
      <c r="B30" s="188"/>
      <c r="C30" s="9" t="s">
        <v>41</v>
      </c>
      <c r="D30" s="140"/>
      <c r="E30" s="177"/>
      <c r="F30" s="154"/>
      <c r="G30" s="179"/>
      <c r="H30" s="154"/>
      <c r="I30" s="177"/>
      <c r="J30" s="154"/>
      <c r="K30" s="179"/>
      <c r="L30" s="154"/>
      <c r="M30" s="179"/>
      <c r="N30" s="154"/>
      <c r="O30" s="177"/>
      <c r="P30" s="154"/>
      <c r="Q30" s="177"/>
      <c r="R30" s="154"/>
      <c r="S30" s="177"/>
      <c r="T30" s="154"/>
      <c r="U30" s="177"/>
      <c r="V30" s="154"/>
      <c r="W30" s="177"/>
      <c r="X30" s="163"/>
      <c r="Y30" s="174"/>
      <c r="Z30" s="118"/>
      <c r="AA30" s="26"/>
    </row>
    <row r="31" spans="1:27" ht="11.25" customHeight="1">
      <c r="A31" s="192">
        <v>13</v>
      </c>
      <c r="B31" s="200">
        <v>0</v>
      </c>
      <c r="C31" s="8" t="s">
        <v>105</v>
      </c>
      <c r="D31" s="128">
        <v>13</v>
      </c>
      <c r="E31" s="177">
        <v>9</v>
      </c>
      <c r="F31" s="154">
        <v>14</v>
      </c>
      <c r="G31" s="189">
        <v>6</v>
      </c>
      <c r="H31" s="154">
        <v>11</v>
      </c>
      <c r="I31" s="177">
        <v>14</v>
      </c>
      <c r="J31" s="154">
        <v>9</v>
      </c>
      <c r="K31" s="177">
        <v>10</v>
      </c>
      <c r="L31" s="154">
        <v>17</v>
      </c>
      <c r="M31" s="177">
        <v>6</v>
      </c>
      <c r="N31" s="154">
        <v>8</v>
      </c>
      <c r="O31" s="177">
        <v>14</v>
      </c>
      <c r="P31" s="154">
        <v>14</v>
      </c>
      <c r="Q31" s="177">
        <v>8</v>
      </c>
      <c r="R31" s="154">
        <v>12</v>
      </c>
      <c r="S31" s="177">
        <v>8</v>
      </c>
      <c r="T31" s="154">
        <v>15</v>
      </c>
      <c r="U31" s="190">
        <v>5</v>
      </c>
      <c r="V31" s="154">
        <v>12</v>
      </c>
      <c r="W31" s="177">
        <v>9</v>
      </c>
      <c r="X31" s="162">
        <f>(B31+E31+G31+I31+K31+M31+O31+Q31+S31+U31+W31)</f>
        <v>89</v>
      </c>
      <c r="Y31" s="174">
        <v>12</v>
      </c>
      <c r="Z31" s="118"/>
      <c r="AA31" s="26"/>
    </row>
    <row r="32" spans="1:27" ht="11.25" customHeight="1">
      <c r="A32" s="193"/>
      <c r="B32" s="188"/>
      <c r="C32" s="9" t="s">
        <v>106</v>
      </c>
      <c r="D32" s="140"/>
      <c r="E32" s="177"/>
      <c r="F32" s="154"/>
      <c r="G32" s="189"/>
      <c r="H32" s="154"/>
      <c r="I32" s="177"/>
      <c r="J32" s="154"/>
      <c r="K32" s="177"/>
      <c r="L32" s="154"/>
      <c r="M32" s="177"/>
      <c r="N32" s="154"/>
      <c r="O32" s="177"/>
      <c r="P32" s="154"/>
      <c r="Q32" s="177"/>
      <c r="R32" s="154"/>
      <c r="S32" s="177"/>
      <c r="T32" s="154"/>
      <c r="U32" s="190"/>
      <c r="V32" s="154"/>
      <c r="W32" s="177"/>
      <c r="X32" s="163"/>
      <c r="Y32" s="174"/>
      <c r="Z32" s="118"/>
      <c r="AA32" s="26"/>
    </row>
    <row r="33" spans="1:27" ht="11.25" customHeight="1">
      <c r="A33" s="192">
        <v>14</v>
      </c>
      <c r="B33" s="187">
        <v>0</v>
      </c>
      <c r="C33" s="55" t="s">
        <v>29</v>
      </c>
      <c r="D33" s="128">
        <v>14</v>
      </c>
      <c r="E33" s="177">
        <v>8</v>
      </c>
      <c r="F33" s="154">
        <v>7</v>
      </c>
      <c r="G33" s="177">
        <v>13</v>
      </c>
      <c r="H33" s="154">
        <v>19</v>
      </c>
      <c r="I33" s="177">
        <v>6</v>
      </c>
      <c r="J33" s="154">
        <v>0</v>
      </c>
      <c r="K33" s="179">
        <v>0</v>
      </c>
      <c r="L33" s="154">
        <v>18</v>
      </c>
      <c r="M33" s="177">
        <v>5</v>
      </c>
      <c r="N33" s="154">
        <v>0</v>
      </c>
      <c r="O33" s="179">
        <v>0</v>
      </c>
      <c r="P33" s="154">
        <v>16</v>
      </c>
      <c r="Q33" s="177">
        <v>6</v>
      </c>
      <c r="R33" s="154">
        <v>0</v>
      </c>
      <c r="S33" s="179">
        <v>0</v>
      </c>
      <c r="T33" s="154">
        <v>0</v>
      </c>
      <c r="U33" s="177">
        <v>0</v>
      </c>
      <c r="V33" s="154">
        <v>1</v>
      </c>
      <c r="W33" s="177">
        <v>27</v>
      </c>
      <c r="X33" s="162">
        <f>(B33+E33+G33+I33+K33+M33+O33+Q33+S33+U33+W33)</f>
        <v>65</v>
      </c>
      <c r="Y33" s="174">
        <v>16</v>
      </c>
      <c r="Z33" s="118" t="s">
        <v>124</v>
      </c>
      <c r="AA33" s="26"/>
    </row>
    <row r="34" spans="1:27" ht="11.25" customHeight="1">
      <c r="A34" s="193"/>
      <c r="B34" s="188"/>
      <c r="C34" s="72" t="s">
        <v>112</v>
      </c>
      <c r="D34" s="140"/>
      <c r="E34" s="177"/>
      <c r="F34" s="154"/>
      <c r="G34" s="177"/>
      <c r="H34" s="154"/>
      <c r="I34" s="177"/>
      <c r="J34" s="154"/>
      <c r="K34" s="179"/>
      <c r="L34" s="154"/>
      <c r="M34" s="177"/>
      <c r="N34" s="154"/>
      <c r="O34" s="179"/>
      <c r="P34" s="154"/>
      <c r="Q34" s="177"/>
      <c r="R34" s="154"/>
      <c r="S34" s="179"/>
      <c r="T34" s="154"/>
      <c r="U34" s="177"/>
      <c r="V34" s="154"/>
      <c r="W34" s="177"/>
      <c r="X34" s="163"/>
      <c r="Y34" s="174"/>
      <c r="Z34" s="118"/>
      <c r="AA34" s="26"/>
    </row>
    <row r="35" spans="1:27" ht="11.25" customHeight="1">
      <c r="A35" s="192">
        <v>15</v>
      </c>
      <c r="B35" s="198">
        <v>0</v>
      </c>
      <c r="C35" s="20" t="s">
        <v>59</v>
      </c>
      <c r="D35" s="128">
        <v>15</v>
      </c>
      <c r="E35" s="190">
        <v>7</v>
      </c>
      <c r="F35" s="154">
        <v>10</v>
      </c>
      <c r="G35" s="177">
        <v>10</v>
      </c>
      <c r="H35" s="154">
        <v>13</v>
      </c>
      <c r="I35" s="177">
        <v>12</v>
      </c>
      <c r="J35" s="154">
        <v>5</v>
      </c>
      <c r="K35" s="177">
        <v>14</v>
      </c>
      <c r="L35" s="154">
        <v>4</v>
      </c>
      <c r="M35" s="177">
        <v>19</v>
      </c>
      <c r="N35" s="154">
        <v>6</v>
      </c>
      <c r="O35" s="177">
        <v>16</v>
      </c>
      <c r="P35" s="154">
        <v>3</v>
      </c>
      <c r="Q35" s="177">
        <v>20</v>
      </c>
      <c r="R35" s="154">
        <v>4</v>
      </c>
      <c r="S35" s="177">
        <v>16</v>
      </c>
      <c r="T35" s="154">
        <v>3</v>
      </c>
      <c r="U35" s="177">
        <v>18</v>
      </c>
      <c r="V35" s="154">
        <v>9</v>
      </c>
      <c r="W35" s="177">
        <v>12</v>
      </c>
      <c r="X35" s="162">
        <f>(B35+E35+G35+I35+K35+M35+O35+Q35+S35+U35+W35)</f>
        <v>144</v>
      </c>
      <c r="Y35" s="174">
        <v>5</v>
      </c>
      <c r="Z35" s="122"/>
      <c r="AA35" s="26"/>
    </row>
    <row r="36" spans="1:27" ht="11.25" customHeight="1">
      <c r="A36" s="193"/>
      <c r="B36" s="199"/>
      <c r="C36" s="23" t="s">
        <v>60</v>
      </c>
      <c r="D36" s="140"/>
      <c r="E36" s="190"/>
      <c r="F36" s="154"/>
      <c r="G36" s="177"/>
      <c r="H36" s="154"/>
      <c r="I36" s="177"/>
      <c r="J36" s="154"/>
      <c r="K36" s="177"/>
      <c r="L36" s="154"/>
      <c r="M36" s="177"/>
      <c r="N36" s="154"/>
      <c r="O36" s="177"/>
      <c r="P36" s="154"/>
      <c r="Q36" s="177"/>
      <c r="R36" s="154"/>
      <c r="S36" s="177"/>
      <c r="T36" s="154"/>
      <c r="U36" s="177"/>
      <c r="V36" s="154"/>
      <c r="W36" s="177"/>
      <c r="X36" s="163"/>
      <c r="Y36" s="174"/>
      <c r="Z36" s="122"/>
      <c r="AA36" s="69"/>
    </row>
    <row r="37" spans="1:27" ht="11.25" customHeight="1">
      <c r="A37" s="143">
        <v>16</v>
      </c>
      <c r="B37" s="198">
        <v>0</v>
      </c>
      <c r="C37" s="8" t="s">
        <v>58</v>
      </c>
      <c r="D37" s="139">
        <v>16</v>
      </c>
      <c r="E37" s="177">
        <v>6</v>
      </c>
      <c r="F37" s="154">
        <v>11</v>
      </c>
      <c r="G37" s="177">
        <v>9</v>
      </c>
      <c r="H37" s="154">
        <v>16</v>
      </c>
      <c r="I37" s="177">
        <v>9</v>
      </c>
      <c r="J37" s="154">
        <v>14</v>
      </c>
      <c r="K37" s="177">
        <v>5</v>
      </c>
      <c r="L37" s="154">
        <v>0</v>
      </c>
      <c r="M37" s="179">
        <v>0</v>
      </c>
      <c r="N37" s="154">
        <v>7</v>
      </c>
      <c r="O37" s="177">
        <v>15</v>
      </c>
      <c r="P37" s="154">
        <v>5</v>
      </c>
      <c r="Q37" s="177">
        <v>17</v>
      </c>
      <c r="R37" s="154">
        <v>6</v>
      </c>
      <c r="S37" s="177">
        <v>14</v>
      </c>
      <c r="T37" s="154">
        <v>8</v>
      </c>
      <c r="U37" s="177">
        <v>12</v>
      </c>
      <c r="V37" s="154">
        <v>11</v>
      </c>
      <c r="W37" s="177">
        <v>10</v>
      </c>
      <c r="X37" s="201">
        <f>(B37+E37+G37+I37+K37+M37+O37+Q37+S37+U37+W37)</f>
        <v>97</v>
      </c>
      <c r="Y37" s="174">
        <v>11</v>
      </c>
      <c r="Z37" s="118" t="s">
        <v>155</v>
      </c>
      <c r="AA37" s="70"/>
    </row>
    <row r="38" spans="1:27" ht="11.25" customHeight="1">
      <c r="A38" s="144"/>
      <c r="B38" s="199"/>
      <c r="C38" s="9" t="s">
        <v>60</v>
      </c>
      <c r="D38" s="140"/>
      <c r="E38" s="177"/>
      <c r="F38" s="154"/>
      <c r="G38" s="177"/>
      <c r="H38" s="154"/>
      <c r="I38" s="177"/>
      <c r="J38" s="154"/>
      <c r="K38" s="177"/>
      <c r="L38" s="154"/>
      <c r="M38" s="179"/>
      <c r="N38" s="154"/>
      <c r="O38" s="177"/>
      <c r="P38" s="154"/>
      <c r="Q38" s="177"/>
      <c r="R38" s="154"/>
      <c r="S38" s="177"/>
      <c r="T38" s="154"/>
      <c r="U38" s="177"/>
      <c r="V38" s="154"/>
      <c r="W38" s="177"/>
      <c r="X38" s="163"/>
      <c r="Y38" s="174"/>
      <c r="Z38" s="118"/>
      <c r="AA38" s="26"/>
    </row>
    <row r="39" spans="1:27" ht="11.25" customHeight="1">
      <c r="A39" s="134">
        <v>17</v>
      </c>
      <c r="B39" s="198">
        <v>0</v>
      </c>
      <c r="C39" s="22" t="s">
        <v>109</v>
      </c>
      <c r="D39" s="128">
        <v>17</v>
      </c>
      <c r="E39" s="177">
        <v>5</v>
      </c>
      <c r="F39" s="154">
        <v>0</v>
      </c>
      <c r="G39" s="179">
        <v>0</v>
      </c>
      <c r="H39" s="154">
        <v>22</v>
      </c>
      <c r="I39" s="177">
        <v>3</v>
      </c>
      <c r="J39" s="154">
        <v>17</v>
      </c>
      <c r="K39" s="177">
        <v>2</v>
      </c>
      <c r="L39" s="154">
        <v>20</v>
      </c>
      <c r="M39" s="177">
        <v>3</v>
      </c>
      <c r="N39" s="154">
        <v>21</v>
      </c>
      <c r="O39" s="177">
        <v>1</v>
      </c>
      <c r="P39" s="154">
        <v>20</v>
      </c>
      <c r="Q39" s="177">
        <v>2</v>
      </c>
      <c r="R39" s="154">
        <v>18</v>
      </c>
      <c r="S39" s="177">
        <v>2</v>
      </c>
      <c r="T39" s="154">
        <v>19</v>
      </c>
      <c r="U39" s="189">
        <v>1</v>
      </c>
      <c r="V39" s="154">
        <v>18</v>
      </c>
      <c r="W39" s="177">
        <v>3</v>
      </c>
      <c r="X39" s="162">
        <f>(B39+E39+G39+I39+K39+M39+O39+Q39+S39+U39+W39)</f>
        <v>22</v>
      </c>
      <c r="Y39" s="174">
        <v>22</v>
      </c>
      <c r="Z39" s="118" t="s">
        <v>155</v>
      </c>
      <c r="AA39" s="26"/>
    </row>
    <row r="40" spans="1:27" ht="11.25" customHeight="1">
      <c r="A40" s="144"/>
      <c r="B40" s="199"/>
      <c r="C40" s="25" t="s">
        <v>108</v>
      </c>
      <c r="D40" s="140"/>
      <c r="E40" s="177"/>
      <c r="F40" s="154"/>
      <c r="G40" s="179"/>
      <c r="H40" s="154"/>
      <c r="I40" s="177"/>
      <c r="J40" s="154"/>
      <c r="K40" s="177"/>
      <c r="L40" s="154"/>
      <c r="M40" s="177"/>
      <c r="N40" s="154"/>
      <c r="O40" s="177"/>
      <c r="P40" s="154"/>
      <c r="Q40" s="177"/>
      <c r="R40" s="154"/>
      <c r="S40" s="177"/>
      <c r="T40" s="154"/>
      <c r="U40" s="189"/>
      <c r="V40" s="154"/>
      <c r="W40" s="177"/>
      <c r="X40" s="163"/>
      <c r="Y40" s="174"/>
      <c r="Z40" s="118"/>
      <c r="AA40" s="26"/>
    </row>
    <row r="41" spans="1:27" ht="11.25" customHeight="1">
      <c r="A41" s="143">
        <v>18</v>
      </c>
      <c r="B41" s="184">
        <v>0</v>
      </c>
      <c r="C41" s="8" t="s">
        <v>66</v>
      </c>
      <c r="D41" s="128">
        <v>18</v>
      </c>
      <c r="E41" s="177">
        <v>4</v>
      </c>
      <c r="F41" s="154">
        <v>0</v>
      </c>
      <c r="G41" s="179">
        <v>0</v>
      </c>
      <c r="H41" s="154">
        <v>0</v>
      </c>
      <c r="I41" s="179">
        <v>0</v>
      </c>
      <c r="J41" s="154">
        <v>16</v>
      </c>
      <c r="K41" s="177">
        <v>3</v>
      </c>
      <c r="L41" s="154">
        <v>0</v>
      </c>
      <c r="M41" s="179">
        <v>0</v>
      </c>
      <c r="N41" s="154">
        <v>20</v>
      </c>
      <c r="O41" s="177">
        <v>2</v>
      </c>
      <c r="P41" s="154">
        <v>0</v>
      </c>
      <c r="Q41" s="177">
        <v>0</v>
      </c>
      <c r="R41" s="154">
        <v>0</v>
      </c>
      <c r="S41" s="177">
        <v>0</v>
      </c>
      <c r="T41" s="154">
        <v>0</v>
      </c>
      <c r="U41" s="177">
        <v>0</v>
      </c>
      <c r="V41" s="154">
        <v>0</v>
      </c>
      <c r="W41" s="177">
        <v>0</v>
      </c>
      <c r="X41" s="162">
        <f>(B41+E41+G41+I41+K41+M41+O41+Q41+S41+U41+W41)</f>
        <v>9</v>
      </c>
      <c r="Y41" s="174">
        <v>29</v>
      </c>
      <c r="Z41" s="118" t="s">
        <v>124</v>
      </c>
      <c r="AA41" s="54"/>
    </row>
    <row r="42" spans="1:27" ht="11.25" customHeight="1">
      <c r="A42" s="144"/>
      <c r="B42" s="188"/>
      <c r="C42" s="9" t="s">
        <v>46</v>
      </c>
      <c r="D42" s="140"/>
      <c r="E42" s="177"/>
      <c r="F42" s="154"/>
      <c r="G42" s="179"/>
      <c r="H42" s="154"/>
      <c r="I42" s="179"/>
      <c r="J42" s="154"/>
      <c r="K42" s="177"/>
      <c r="L42" s="154"/>
      <c r="M42" s="179"/>
      <c r="N42" s="154"/>
      <c r="O42" s="177"/>
      <c r="P42" s="154"/>
      <c r="Q42" s="177"/>
      <c r="R42" s="154"/>
      <c r="S42" s="177"/>
      <c r="T42" s="154"/>
      <c r="U42" s="177"/>
      <c r="V42" s="154"/>
      <c r="W42" s="177"/>
      <c r="X42" s="163"/>
      <c r="Y42" s="174"/>
      <c r="Z42" s="118"/>
      <c r="AA42" s="27"/>
    </row>
    <row r="43" spans="1:27" ht="11.25" customHeight="1">
      <c r="A43" s="134">
        <v>19</v>
      </c>
      <c r="B43" s="187">
        <v>0</v>
      </c>
      <c r="C43" s="8" t="s">
        <v>32</v>
      </c>
      <c r="D43" s="128">
        <v>19</v>
      </c>
      <c r="E43" s="177">
        <v>3</v>
      </c>
      <c r="F43" s="154">
        <v>19</v>
      </c>
      <c r="G43" s="189">
        <v>1</v>
      </c>
      <c r="H43" s="154">
        <v>8</v>
      </c>
      <c r="I43" s="177">
        <v>17</v>
      </c>
      <c r="J43" s="154">
        <v>15</v>
      </c>
      <c r="K43" s="177">
        <v>4</v>
      </c>
      <c r="L43" s="154">
        <v>12</v>
      </c>
      <c r="M43" s="177">
        <v>11</v>
      </c>
      <c r="N43" s="154">
        <v>0</v>
      </c>
      <c r="O43" s="179">
        <v>0</v>
      </c>
      <c r="P43" s="154">
        <v>12</v>
      </c>
      <c r="Q43" s="177">
        <v>10</v>
      </c>
      <c r="R43" s="154">
        <v>15</v>
      </c>
      <c r="S43" s="177">
        <v>5</v>
      </c>
      <c r="T43" s="154">
        <v>12</v>
      </c>
      <c r="U43" s="177">
        <v>8</v>
      </c>
      <c r="V43" s="154">
        <v>16</v>
      </c>
      <c r="W43" s="177">
        <v>5</v>
      </c>
      <c r="X43" s="162">
        <f>(B43+E43+G43+I43+K43+M43+O43+Q43+S43+U43+W43)</f>
        <v>64</v>
      </c>
      <c r="Y43" s="174">
        <v>17</v>
      </c>
      <c r="Z43" s="118" t="s">
        <v>155</v>
      </c>
      <c r="AA43" s="26"/>
    </row>
    <row r="44" spans="1:27" ht="11.25" customHeight="1">
      <c r="A44" s="144"/>
      <c r="B44" s="188"/>
      <c r="C44" s="9" t="s">
        <v>33</v>
      </c>
      <c r="D44" s="140"/>
      <c r="E44" s="177"/>
      <c r="F44" s="154"/>
      <c r="G44" s="189"/>
      <c r="H44" s="154"/>
      <c r="I44" s="177"/>
      <c r="J44" s="154"/>
      <c r="K44" s="177"/>
      <c r="L44" s="154"/>
      <c r="M44" s="177"/>
      <c r="N44" s="154"/>
      <c r="O44" s="179"/>
      <c r="P44" s="154"/>
      <c r="Q44" s="177"/>
      <c r="R44" s="154"/>
      <c r="S44" s="177"/>
      <c r="T44" s="154"/>
      <c r="U44" s="177"/>
      <c r="V44" s="154"/>
      <c r="W44" s="177"/>
      <c r="X44" s="163"/>
      <c r="Y44" s="174"/>
      <c r="Z44" s="118"/>
      <c r="AA44" s="26"/>
    </row>
    <row r="45" spans="1:27" ht="11.25" customHeight="1">
      <c r="A45" s="134">
        <v>20</v>
      </c>
      <c r="B45" s="184">
        <v>0</v>
      </c>
      <c r="C45" s="8" t="s">
        <v>115</v>
      </c>
      <c r="D45" s="128">
        <v>20</v>
      </c>
      <c r="E45" s="177">
        <v>2</v>
      </c>
      <c r="F45" s="154">
        <v>0</v>
      </c>
      <c r="G45" s="179">
        <v>0</v>
      </c>
      <c r="H45" s="154">
        <v>18</v>
      </c>
      <c r="I45" s="177">
        <v>7</v>
      </c>
      <c r="J45" s="154">
        <v>0</v>
      </c>
      <c r="K45" s="179">
        <v>0</v>
      </c>
      <c r="L45" s="154">
        <v>22</v>
      </c>
      <c r="M45" s="177">
        <v>1</v>
      </c>
      <c r="N45" s="154">
        <v>0</v>
      </c>
      <c r="O45" s="179">
        <v>0</v>
      </c>
      <c r="P45" s="154">
        <v>18</v>
      </c>
      <c r="Q45" s="177">
        <v>4</v>
      </c>
      <c r="R45" s="154">
        <v>17</v>
      </c>
      <c r="S45" s="177">
        <v>3</v>
      </c>
      <c r="T45" s="154">
        <v>0</v>
      </c>
      <c r="U45" s="177">
        <v>0</v>
      </c>
      <c r="V45" s="154">
        <v>0</v>
      </c>
      <c r="W45" s="177">
        <v>0</v>
      </c>
      <c r="X45" s="162">
        <f>(B45+E45+G45+I45+K45+M45+O45+Q45+S45+U45+W45)</f>
        <v>17</v>
      </c>
      <c r="Y45" s="174">
        <v>23</v>
      </c>
      <c r="Z45" s="118" t="s">
        <v>124</v>
      </c>
      <c r="AA45" s="26"/>
    </row>
    <row r="46" spans="1:26" ht="11.25" customHeight="1" thickBot="1">
      <c r="A46" s="135"/>
      <c r="B46" s="185"/>
      <c r="C46" s="21" t="s">
        <v>19</v>
      </c>
      <c r="D46" s="129"/>
      <c r="E46" s="178"/>
      <c r="F46" s="176"/>
      <c r="G46" s="180"/>
      <c r="H46" s="176"/>
      <c r="I46" s="178"/>
      <c r="J46" s="176"/>
      <c r="K46" s="180"/>
      <c r="L46" s="176"/>
      <c r="M46" s="178"/>
      <c r="N46" s="176"/>
      <c r="O46" s="180"/>
      <c r="P46" s="176"/>
      <c r="Q46" s="178"/>
      <c r="R46" s="176"/>
      <c r="S46" s="178"/>
      <c r="T46" s="176"/>
      <c r="U46" s="178"/>
      <c r="V46" s="176"/>
      <c r="W46" s="178"/>
      <c r="X46" s="186"/>
      <c r="Y46" s="175"/>
      <c r="Z46" s="118"/>
    </row>
    <row r="47" spans="1:25" ht="13.5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3.5" customHeight="1" thickTop="1">
      <c r="A48" s="181" t="s">
        <v>78</v>
      </c>
      <c r="B48" s="86" t="s">
        <v>0</v>
      </c>
      <c r="C48" s="87" t="s">
        <v>1</v>
      </c>
      <c r="D48" s="168" t="s">
        <v>132</v>
      </c>
      <c r="E48" s="169"/>
      <c r="F48" s="168" t="s">
        <v>133</v>
      </c>
      <c r="G48" s="169"/>
      <c r="H48" s="168" t="s">
        <v>134</v>
      </c>
      <c r="I48" s="169"/>
      <c r="J48" s="168" t="s">
        <v>135</v>
      </c>
      <c r="K48" s="169"/>
      <c r="L48" s="168" t="s">
        <v>136</v>
      </c>
      <c r="M48" s="169"/>
      <c r="N48" s="168" t="s">
        <v>137</v>
      </c>
      <c r="O48" s="169"/>
      <c r="P48" s="168" t="s">
        <v>138</v>
      </c>
      <c r="Q48" s="169"/>
      <c r="R48" s="168" t="s">
        <v>139</v>
      </c>
      <c r="S48" s="169"/>
      <c r="T48" s="168" t="s">
        <v>140</v>
      </c>
      <c r="U48" s="169"/>
      <c r="V48" s="168" t="s">
        <v>141</v>
      </c>
      <c r="W48" s="169"/>
      <c r="X48" s="18" t="s">
        <v>3</v>
      </c>
      <c r="Y48" s="18" t="s">
        <v>6</v>
      </c>
    </row>
    <row r="49" spans="1:25" ht="12" customHeight="1">
      <c r="A49" s="182"/>
      <c r="B49" s="66" t="s">
        <v>62</v>
      </c>
      <c r="C49" s="29" t="s">
        <v>2</v>
      </c>
      <c r="D49" s="170"/>
      <c r="E49" s="171"/>
      <c r="F49" s="170"/>
      <c r="G49" s="171"/>
      <c r="H49" s="170"/>
      <c r="I49" s="171"/>
      <c r="J49" s="170"/>
      <c r="K49" s="171"/>
      <c r="L49" s="170"/>
      <c r="M49" s="171"/>
      <c r="N49" s="170"/>
      <c r="O49" s="171"/>
      <c r="P49" s="170"/>
      <c r="Q49" s="171"/>
      <c r="R49" s="170"/>
      <c r="S49" s="171"/>
      <c r="T49" s="170"/>
      <c r="U49" s="171"/>
      <c r="V49" s="170"/>
      <c r="W49" s="171"/>
      <c r="X49" s="5" t="s">
        <v>4</v>
      </c>
      <c r="Y49" s="5" t="s">
        <v>53</v>
      </c>
    </row>
    <row r="50" spans="1:26" ht="15.75">
      <c r="A50" s="183"/>
      <c r="B50" s="88"/>
      <c r="C50" s="89"/>
      <c r="D50" s="7" t="s">
        <v>8</v>
      </c>
      <c r="E50" s="65" t="s">
        <v>9</v>
      </c>
      <c r="F50" s="7" t="s">
        <v>8</v>
      </c>
      <c r="G50" s="65" t="s">
        <v>9</v>
      </c>
      <c r="H50" s="7" t="s">
        <v>8</v>
      </c>
      <c r="I50" s="65" t="s">
        <v>9</v>
      </c>
      <c r="J50" s="7" t="s">
        <v>8</v>
      </c>
      <c r="K50" s="65" t="s">
        <v>9</v>
      </c>
      <c r="L50" s="7" t="s">
        <v>8</v>
      </c>
      <c r="M50" s="65" t="s">
        <v>9</v>
      </c>
      <c r="N50" s="7" t="s">
        <v>8</v>
      </c>
      <c r="O50" s="65" t="s">
        <v>9</v>
      </c>
      <c r="P50" s="7" t="s">
        <v>8</v>
      </c>
      <c r="Q50" s="65" t="s">
        <v>9</v>
      </c>
      <c r="R50" s="7" t="s">
        <v>8</v>
      </c>
      <c r="S50" s="65" t="s">
        <v>9</v>
      </c>
      <c r="T50" s="7" t="s">
        <v>8</v>
      </c>
      <c r="U50" s="65" t="s">
        <v>9</v>
      </c>
      <c r="V50" s="7" t="s">
        <v>8</v>
      </c>
      <c r="W50" s="65" t="s">
        <v>9</v>
      </c>
      <c r="X50" s="6" t="s">
        <v>63</v>
      </c>
      <c r="Y50" s="92" t="s">
        <v>7</v>
      </c>
      <c r="Z50" s="43"/>
    </row>
    <row r="51" spans="1:26" ht="10.5" customHeight="1">
      <c r="A51" s="134">
        <v>21</v>
      </c>
      <c r="B51" s="159">
        <v>0</v>
      </c>
      <c r="C51" s="19" t="s">
        <v>14</v>
      </c>
      <c r="D51" s="128">
        <v>21</v>
      </c>
      <c r="E51" s="172">
        <v>1</v>
      </c>
      <c r="F51" s="128">
        <v>6</v>
      </c>
      <c r="G51" s="151">
        <v>14</v>
      </c>
      <c r="H51" s="128">
        <v>10</v>
      </c>
      <c r="I51" s="151">
        <v>15</v>
      </c>
      <c r="J51" s="128">
        <v>18</v>
      </c>
      <c r="K51" s="164">
        <v>1</v>
      </c>
      <c r="L51" s="128">
        <v>9</v>
      </c>
      <c r="M51" s="151">
        <v>14</v>
      </c>
      <c r="N51" s="128">
        <v>4</v>
      </c>
      <c r="O51" s="151">
        <v>18</v>
      </c>
      <c r="P51" s="128">
        <v>10</v>
      </c>
      <c r="Q51" s="151">
        <v>12</v>
      </c>
      <c r="R51" s="128">
        <v>3</v>
      </c>
      <c r="S51" s="151">
        <v>18</v>
      </c>
      <c r="T51" s="128">
        <v>7</v>
      </c>
      <c r="U51" s="151">
        <v>13</v>
      </c>
      <c r="V51" s="128">
        <v>20</v>
      </c>
      <c r="W51" s="151">
        <v>1</v>
      </c>
      <c r="X51" s="162">
        <f>(B51+E51+G51+I51+K51+M51+O51+Q51+S51+U51+W51)</f>
        <v>107</v>
      </c>
      <c r="Y51" s="116">
        <v>10</v>
      </c>
      <c r="Z51" s="43"/>
    </row>
    <row r="52" spans="1:26" ht="10.5" customHeight="1">
      <c r="A52" s="144"/>
      <c r="B52" s="160"/>
      <c r="C52" s="23" t="s">
        <v>15</v>
      </c>
      <c r="D52" s="140"/>
      <c r="E52" s="173"/>
      <c r="F52" s="140"/>
      <c r="G52" s="152"/>
      <c r="H52" s="140"/>
      <c r="I52" s="152"/>
      <c r="J52" s="140"/>
      <c r="K52" s="165"/>
      <c r="L52" s="140"/>
      <c r="M52" s="152"/>
      <c r="N52" s="140"/>
      <c r="O52" s="152"/>
      <c r="P52" s="140"/>
      <c r="Q52" s="152"/>
      <c r="R52" s="140"/>
      <c r="S52" s="152"/>
      <c r="T52" s="140"/>
      <c r="U52" s="152"/>
      <c r="V52" s="140"/>
      <c r="W52" s="152"/>
      <c r="X52" s="163"/>
      <c r="Y52" s="117"/>
      <c r="Z52" s="43"/>
    </row>
    <row r="53" spans="1:26" ht="10.5" customHeight="1">
      <c r="A53" s="134">
        <v>22</v>
      </c>
      <c r="B53" s="159">
        <v>0</v>
      </c>
      <c r="C53" s="8" t="s">
        <v>10</v>
      </c>
      <c r="D53" s="128">
        <v>0</v>
      </c>
      <c r="E53" s="157">
        <v>0</v>
      </c>
      <c r="F53" s="128">
        <v>12</v>
      </c>
      <c r="G53" s="151">
        <v>8</v>
      </c>
      <c r="H53" s="128">
        <v>0</v>
      </c>
      <c r="I53" s="157">
        <v>0</v>
      </c>
      <c r="J53" s="128">
        <v>0</v>
      </c>
      <c r="K53" s="157">
        <v>0</v>
      </c>
      <c r="L53" s="128">
        <v>19</v>
      </c>
      <c r="M53" s="151">
        <v>4</v>
      </c>
      <c r="N53" s="128">
        <v>0</v>
      </c>
      <c r="O53" s="151">
        <v>0</v>
      </c>
      <c r="P53" s="128">
        <v>0</v>
      </c>
      <c r="Q53" s="151">
        <v>0</v>
      </c>
      <c r="R53" s="128">
        <v>0</v>
      </c>
      <c r="S53" s="151">
        <v>0</v>
      </c>
      <c r="T53" s="128">
        <v>0</v>
      </c>
      <c r="U53" s="151">
        <v>0</v>
      </c>
      <c r="V53" s="128">
        <v>0</v>
      </c>
      <c r="W53" s="151">
        <v>0</v>
      </c>
      <c r="X53" s="162">
        <f>(B53+E53+G53+I53+K53+M53+O53+Q53+S53+U53+W53)</f>
        <v>12</v>
      </c>
      <c r="Y53" s="116">
        <v>25</v>
      </c>
      <c r="Z53" s="118" t="s">
        <v>124</v>
      </c>
    </row>
    <row r="54" spans="1:26" ht="10.5" customHeight="1">
      <c r="A54" s="144"/>
      <c r="B54" s="160"/>
      <c r="C54" s="9" t="s">
        <v>11</v>
      </c>
      <c r="D54" s="140"/>
      <c r="E54" s="158"/>
      <c r="F54" s="140"/>
      <c r="G54" s="152"/>
      <c r="H54" s="140"/>
      <c r="I54" s="158"/>
      <c r="J54" s="140"/>
      <c r="K54" s="158"/>
      <c r="L54" s="140"/>
      <c r="M54" s="152"/>
      <c r="N54" s="140"/>
      <c r="O54" s="152"/>
      <c r="P54" s="140"/>
      <c r="Q54" s="152"/>
      <c r="R54" s="140"/>
      <c r="S54" s="152"/>
      <c r="T54" s="140"/>
      <c r="U54" s="152"/>
      <c r="V54" s="140"/>
      <c r="W54" s="152"/>
      <c r="X54" s="163"/>
      <c r="Y54" s="117"/>
      <c r="Z54" s="118"/>
    </row>
    <row r="55" spans="1:26" ht="10.5" customHeight="1">
      <c r="A55" s="134">
        <v>23</v>
      </c>
      <c r="B55" s="159">
        <v>0</v>
      </c>
      <c r="C55" s="94" t="s">
        <v>117</v>
      </c>
      <c r="D55" s="128">
        <v>0</v>
      </c>
      <c r="E55" s="157">
        <v>0</v>
      </c>
      <c r="F55" s="128">
        <v>15</v>
      </c>
      <c r="G55" s="151">
        <v>5</v>
      </c>
      <c r="H55" s="128">
        <v>20</v>
      </c>
      <c r="I55" s="151">
        <v>5</v>
      </c>
      <c r="J55" s="128">
        <v>0</v>
      </c>
      <c r="K55" s="157">
        <v>0</v>
      </c>
      <c r="L55" s="128">
        <v>15</v>
      </c>
      <c r="M55" s="151">
        <v>8</v>
      </c>
      <c r="N55" s="128">
        <v>16</v>
      </c>
      <c r="O55" s="151">
        <v>6</v>
      </c>
      <c r="P55" s="128">
        <v>0</v>
      </c>
      <c r="Q55" s="157">
        <v>0</v>
      </c>
      <c r="R55" s="128">
        <v>0</v>
      </c>
      <c r="S55" s="151">
        <v>0</v>
      </c>
      <c r="T55" s="128">
        <v>0</v>
      </c>
      <c r="U55" s="151">
        <v>0</v>
      </c>
      <c r="V55" s="128">
        <v>0</v>
      </c>
      <c r="W55" s="151">
        <v>0</v>
      </c>
      <c r="X55" s="162">
        <f>(B55+E55+G55+I55+K55+M55+O55+Q55+S55+U55+W55)</f>
        <v>24</v>
      </c>
      <c r="Y55" s="116">
        <v>21</v>
      </c>
      <c r="Z55" s="118" t="s">
        <v>124</v>
      </c>
    </row>
    <row r="56" spans="1:26" ht="10.5" customHeight="1">
      <c r="A56" s="144"/>
      <c r="B56" s="160"/>
      <c r="C56" s="68" t="s">
        <v>100</v>
      </c>
      <c r="D56" s="140"/>
      <c r="E56" s="158"/>
      <c r="F56" s="140"/>
      <c r="G56" s="152"/>
      <c r="H56" s="140"/>
      <c r="I56" s="152"/>
      <c r="J56" s="140"/>
      <c r="K56" s="158"/>
      <c r="L56" s="140"/>
      <c r="M56" s="152"/>
      <c r="N56" s="140"/>
      <c r="O56" s="152"/>
      <c r="P56" s="140"/>
      <c r="Q56" s="158"/>
      <c r="R56" s="140"/>
      <c r="S56" s="152"/>
      <c r="T56" s="140"/>
      <c r="U56" s="152"/>
      <c r="V56" s="140"/>
      <c r="W56" s="152"/>
      <c r="X56" s="163"/>
      <c r="Y56" s="117"/>
      <c r="Z56" s="118"/>
    </row>
    <row r="57" spans="1:26" ht="10.5" customHeight="1">
      <c r="A57" s="134">
        <v>24</v>
      </c>
      <c r="B57" s="159">
        <v>0</v>
      </c>
      <c r="C57" s="95" t="s">
        <v>44</v>
      </c>
      <c r="D57" s="128">
        <v>0</v>
      </c>
      <c r="E57" s="157">
        <v>0</v>
      </c>
      <c r="F57" s="128">
        <v>16</v>
      </c>
      <c r="G57" s="151">
        <v>4</v>
      </c>
      <c r="H57" s="128">
        <v>24</v>
      </c>
      <c r="I57" s="151">
        <v>1</v>
      </c>
      <c r="J57" s="128">
        <v>0</v>
      </c>
      <c r="K57" s="157">
        <v>0</v>
      </c>
      <c r="L57" s="128">
        <v>0</v>
      </c>
      <c r="M57" s="157">
        <v>0</v>
      </c>
      <c r="N57" s="128">
        <v>0</v>
      </c>
      <c r="O57" s="151">
        <v>0</v>
      </c>
      <c r="P57" s="166">
        <v>21</v>
      </c>
      <c r="Q57" s="151">
        <v>1</v>
      </c>
      <c r="R57" s="128">
        <v>16</v>
      </c>
      <c r="S57" s="151">
        <v>4</v>
      </c>
      <c r="T57" s="128">
        <v>0</v>
      </c>
      <c r="U57" s="151">
        <v>0</v>
      </c>
      <c r="V57" s="128">
        <v>0</v>
      </c>
      <c r="W57" s="151">
        <v>0</v>
      </c>
      <c r="X57" s="162">
        <f>(B57+E57+G57+I57+K57+M57+O57+Q57+S57+U57+W57)</f>
        <v>10</v>
      </c>
      <c r="Y57" s="116">
        <v>28</v>
      </c>
      <c r="Z57" s="118" t="s">
        <v>124</v>
      </c>
    </row>
    <row r="58" spans="1:26" ht="10.5" customHeight="1">
      <c r="A58" s="144"/>
      <c r="B58" s="160"/>
      <c r="C58" s="23" t="s">
        <v>45</v>
      </c>
      <c r="D58" s="140"/>
      <c r="E58" s="158"/>
      <c r="F58" s="140"/>
      <c r="G58" s="152"/>
      <c r="H58" s="140"/>
      <c r="I58" s="152"/>
      <c r="J58" s="140"/>
      <c r="K58" s="158"/>
      <c r="L58" s="140"/>
      <c r="M58" s="158"/>
      <c r="N58" s="140"/>
      <c r="O58" s="152"/>
      <c r="P58" s="167"/>
      <c r="Q58" s="152"/>
      <c r="R58" s="140"/>
      <c r="S58" s="152"/>
      <c r="T58" s="140"/>
      <c r="U58" s="152"/>
      <c r="V58" s="140"/>
      <c r="W58" s="152"/>
      <c r="X58" s="163"/>
      <c r="Y58" s="117"/>
      <c r="Z58" s="118"/>
    </row>
    <row r="59" spans="1:26" ht="10.5" customHeight="1">
      <c r="A59" s="134">
        <v>25</v>
      </c>
      <c r="B59" s="159">
        <v>0</v>
      </c>
      <c r="C59" s="8" t="s">
        <v>123</v>
      </c>
      <c r="D59" s="128">
        <v>0</v>
      </c>
      <c r="E59" s="157">
        <v>0</v>
      </c>
      <c r="F59" s="128">
        <v>18</v>
      </c>
      <c r="G59" s="151">
        <v>2</v>
      </c>
      <c r="H59" s="128">
        <v>23</v>
      </c>
      <c r="I59" s="151">
        <v>2</v>
      </c>
      <c r="J59" s="128">
        <v>0</v>
      </c>
      <c r="K59" s="157">
        <v>0</v>
      </c>
      <c r="L59" s="128">
        <v>0</v>
      </c>
      <c r="M59" s="157">
        <v>0</v>
      </c>
      <c r="N59" s="128">
        <v>19</v>
      </c>
      <c r="O59" s="151">
        <v>3</v>
      </c>
      <c r="P59" s="128">
        <v>19</v>
      </c>
      <c r="Q59" s="151">
        <v>3</v>
      </c>
      <c r="R59" s="128">
        <v>19</v>
      </c>
      <c r="S59" s="151">
        <v>1</v>
      </c>
      <c r="T59" s="128">
        <v>0</v>
      </c>
      <c r="U59" s="151">
        <v>0</v>
      </c>
      <c r="V59" s="128">
        <v>0</v>
      </c>
      <c r="W59" s="151">
        <v>0</v>
      </c>
      <c r="X59" s="162">
        <f>(B59+E59+G59+I59+K59+M59+O59+Q59+S59+U59+W59)</f>
        <v>11</v>
      </c>
      <c r="Y59" s="116">
        <v>27</v>
      </c>
      <c r="Z59" s="118" t="s">
        <v>124</v>
      </c>
    </row>
    <row r="60" spans="1:26" ht="10.5" customHeight="1">
      <c r="A60" s="144"/>
      <c r="B60" s="160"/>
      <c r="C60" s="23" t="s">
        <v>56</v>
      </c>
      <c r="D60" s="140"/>
      <c r="E60" s="158"/>
      <c r="F60" s="140"/>
      <c r="G60" s="152"/>
      <c r="H60" s="140"/>
      <c r="I60" s="152"/>
      <c r="J60" s="140"/>
      <c r="K60" s="158"/>
      <c r="L60" s="140"/>
      <c r="M60" s="158"/>
      <c r="N60" s="140"/>
      <c r="O60" s="152"/>
      <c r="P60" s="140"/>
      <c r="Q60" s="152"/>
      <c r="R60" s="140"/>
      <c r="S60" s="152"/>
      <c r="T60" s="140"/>
      <c r="U60" s="152"/>
      <c r="V60" s="140"/>
      <c r="W60" s="152"/>
      <c r="X60" s="163"/>
      <c r="Y60" s="117"/>
      <c r="Z60" s="118"/>
    </row>
    <row r="61" spans="1:26" ht="10.5" customHeight="1">
      <c r="A61" s="134">
        <v>26</v>
      </c>
      <c r="B61" s="159">
        <v>0</v>
      </c>
      <c r="C61" s="8" t="s">
        <v>26</v>
      </c>
      <c r="D61" s="128">
        <v>0</v>
      </c>
      <c r="E61" s="157">
        <v>0</v>
      </c>
      <c r="F61" s="128">
        <v>0</v>
      </c>
      <c r="G61" s="157">
        <v>0</v>
      </c>
      <c r="H61" s="128">
        <v>15</v>
      </c>
      <c r="I61" s="151">
        <v>10</v>
      </c>
      <c r="J61" s="128">
        <v>2</v>
      </c>
      <c r="K61" s="151">
        <v>20</v>
      </c>
      <c r="L61" s="128">
        <v>1</v>
      </c>
      <c r="M61" s="151">
        <v>29</v>
      </c>
      <c r="N61" s="128">
        <v>12</v>
      </c>
      <c r="O61" s="151">
        <v>10</v>
      </c>
      <c r="P61" s="128">
        <v>0</v>
      </c>
      <c r="Q61" s="157">
        <v>0</v>
      </c>
      <c r="R61" s="128">
        <v>0</v>
      </c>
      <c r="S61" s="151">
        <v>0</v>
      </c>
      <c r="T61" s="128">
        <v>0</v>
      </c>
      <c r="U61" s="151">
        <v>0</v>
      </c>
      <c r="V61" s="128">
        <v>0</v>
      </c>
      <c r="W61" s="151">
        <v>0</v>
      </c>
      <c r="X61" s="162">
        <f>(B61+E61+G61+I61+K61+M61+O61+Q61+S61+U61+W61)</f>
        <v>69</v>
      </c>
      <c r="Y61" s="116">
        <v>15</v>
      </c>
      <c r="Z61" s="118" t="s">
        <v>156</v>
      </c>
    </row>
    <row r="62" spans="1:26" ht="10.5" customHeight="1">
      <c r="A62" s="144"/>
      <c r="B62" s="160"/>
      <c r="C62" s="9" t="s">
        <v>37</v>
      </c>
      <c r="D62" s="140"/>
      <c r="E62" s="158"/>
      <c r="F62" s="140"/>
      <c r="G62" s="158"/>
      <c r="H62" s="140"/>
      <c r="I62" s="152"/>
      <c r="J62" s="140"/>
      <c r="K62" s="152"/>
      <c r="L62" s="140"/>
      <c r="M62" s="152"/>
      <c r="N62" s="140"/>
      <c r="O62" s="152"/>
      <c r="P62" s="140"/>
      <c r="Q62" s="158"/>
      <c r="R62" s="140"/>
      <c r="S62" s="152"/>
      <c r="T62" s="140"/>
      <c r="U62" s="152"/>
      <c r="V62" s="140"/>
      <c r="W62" s="152"/>
      <c r="X62" s="163"/>
      <c r="Y62" s="117"/>
      <c r="Z62" s="118"/>
    </row>
    <row r="63" spans="1:26" ht="10.5" customHeight="1">
      <c r="A63" s="134">
        <v>27</v>
      </c>
      <c r="B63" s="159">
        <v>0</v>
      </c>
      <c r="C63" s="8" t="s">
        <v>35</v>
      </c>
      <c r="D63" s="128">
        <v>0</v>
      </c>
      <c r="E63" s="157">
        <v>0</v>
      </c>
      <c r="F63" s="128">
        <v>0</v>
      </c>
      <c r="G63" s="157">
        <v>0</v>
      </c>
      <c r="H63" s="128">
        <v>0</v>
      </c>
      <c r="I63" s="157">
        <v>0</v>
      </c>
      <c r="J63" s="128">
        <v>0</v>
      </c>
      <c r="K63" s="151">
        <v>0</v>
      </c>
      <c r="L63" s="128">
        <v>16</v>
      </c>
      <c r="M63" s="151">
        <v>7</v>
      </c>
      <c r="N63" s="128">
        <v>14</v>
      </c>
      <c r="O63" s="151">
        <v>8</v>
      </c>
      <c r="P63" s="128">
        <v>13</v>
      </c>
      <c r="Q63" s="151">
        <v>9</v>
      </c>
      <c r="R63" s="128">
        <v>10</v>
      </c>
      <c r="S63" s="151">
        <v>10</v>
      </c>
      <c r="T63" s="128">
        <v>10</v>
      </c>
      <c r="U63" s="151">
        <v>10</v>
      </c>
      <c r="V63" s="128">
        <v>13</v>
      </c>
      <c r="W63" s="151">
        <v>8</v>
      </c>
      <c r="X63" s="162">
        <f>(B63+E63+G63+I63+K63+M63+O63+Q63+S63+U63+W63)</f>
        <v>52</v>
      </c>
      <c r="Y63" s="116">
        <v>18</v>
      </c>
      <c r="Z63" s="118" t="s">
        <v>124</v>
      </c>
    </row>
    <row r="64" spans="1:26" ht="10.5" customHeight="1">
      <c r="A64" s="144"/>
      <c r="B64" s="160"/>
      <c r="C64" s="9" t="s">
        <v>28</v>
      </c>
      <c r="D64" s="140"/>
      <c r="E64" s="158"/>
      <c r="F64" s="140"/>
      <c r="G64" s="158"/>
      <c r="H64" s="140"/>
      <c r="I64" s="158"/>
      <c r="J64" s="140"/>
      <c r="K64" s="152"/>
      <c r="L64" s="140"/>
      <c r="M64" s="152"/>
      <c r="N64" s="140"/>
      <c r="O64" s="152"/>
      <c r="P64" s="140"/>
      <c r="Q64" s="152"/>
      <c r="R64" s="140"/>
      <c r="S64" s="152"/>
      <c r="T64" s="140"/>
      <c r="U64" s="152"/>
      <c r="V64" s="140"/>
      <c r="W64" s="152"/>
      <c r="X64" s="163"/>
      <c r="Y64" s="117"/>
      <c r="Z64" s="118"/>
    </row>
    <row r="65" spans="1:26" ht="10.5" customHeight="1">
      <c r="A65" s="134">
        <v>28</v>
      </c>
      <c r="B65" s="159">
        <v>0</v>
      </c>
      <c r="C65" s="8" t="s">
        <v>34</v>
      </c>
      <c r="D65" s="128">
        <v>0</v>
      </c>
      <c r="E65" s="157">
        <v>0</v>
      </c>
      <c r="F65" s="128">
        <v>0</v>
      </c>
      <c r="G65" s="157">
        <v>0</v>
      </c>
      <c r="H65" s="128">
        <v>0</v>
      </c>
      <c r="I65" s="157">
        <v>0</v>
      </c>
      <c r="J65" s="128">
        <v>0</v>
      </c>
      <c r="K65" s="151">
        <v>0</v>
      </c>
      <c r="L65" s="128">
        <v>0</v>
      </c>
      <c r="M65" s="151">
        <v>0</v>
      </c>
      <c r="N65" s="128">
        <v>15</v>
      </c>
      <c r="O65" s="151">
        <v>7</v>
      </c>
      <c r="P65" s="166">
        <v>0</v>
      </c>
      <c r="Q65" s="164">
        <v>0</v>
      </c>
      <c r="R65" s="166">
        <v>0</v>
      </c>
      <c r="S65" s="164">
        <v>0</v>
      </c>
      <c r="T65" s="166">
        <v>14</v>
      </c>
      <c r="U65" s="164">
        <v>6</v>
      </c>
      <c r="V65" s="166">
        <v>0</v>
      </c>
      <c r="W65" s="164">
        <v>0</v>
      </c>
      <c r="X65" s="162">
        <f>(B65+E65+G65+I65+K65+M65+O65+Q65+S65+U65+W65)</f>
        <v>13</v>
      </c>
      <c r="Y65" s="116">
        <v>24</v>
      </c>
      <c r="Z65" s="118" t="s">
        <v>124</v>
      </c>
    </row>
    <row r="66" spans="1:26" ht="10.5" customHeight="1">
      <c r="A66" s="144"/>
      <c r="B66" s="160"/>
      <c r="C66" s="9" t="s">
        <v>17</v>
      </c>
      <c r="D66" s="140"/>
      <c r="E66" s="158"/>
      <c r="F66" s="140"/>
      <c r="G66" s="158"/>
      <c r="H66" s="140"/>
      <c r="I66" s="158"/>
      <c r="J66" s="140"/>
      <c r="K66" s="152"/>
      <c r="L66" s="140"/>
      <c r="M66" s="152"/>
      <c r="N66" s="140"/>
      <c r="O66" s="152"/>
      <c r="P66" s="167"/>
      <c r="Q66" s="165"/>
      <c r="R66" s="167"/>
      <c r="S66" s="165"/>
      <c r="T66" s="167"/>
      <c r="U66" s="165"/>
      <c r="V66" s="167"/>
      <c r="W66" s="165"/>
      <c r="X66" s="163"/>
      <c r="Y66" s="117"/>
      <c r="Z66" s="118"/>
    </row>
    <row r="67" spans="1:26" ht="10.5" customHeight="1">
      <c r="A67" s="134">
        <v>29</v>
      </c>
      <c r="B67" s="159">
        <v>0</v>
      </c>
      <c r="C67" s="95" t="s">
        <v>159</v>
      </c>
      <c r="D67" s="128">
        <v>0</v>
      </c>
      <c r="E67" s="157">
        <v>0</v>
      </c>
      <c r="F67" s="128">
        <v>0</v>
      </c>
      <c r="G67" s="157">
        <v>0</v>
      </c>
      <c r="H67" s="128">
        <v>0</v>
      </c>
      <c r="I67" s="157">
        <v>0</v>
      </c>
      <c r="J67" s="128">
        <v>0</v>
      </c>
      <c r="K67" s="151">
        <v>0</v>
      </c>
      <c r="L67" s="128">
        <v>0</v>
      </c>
      <c r="M67" s="151">
        <v>0</v>
      </c>
      <c r="N67" s="128">
        <v>0</v>
      </c>
      <c r="O67" s="151">
        <v>0</v>
      </c>
      <c r="P67" s="128">
        <v>0</v>
      </c>
      <c r="Q67" s="151">
        <v>0</v>
      </c>
      <c r="R67" s="128">
        <v>14</v>
      </c>
      <c r="S67" s="151">
        <v>6</v>
      </c>
      <c r="T67" s="128">
        <v>16</v>
      </c>
      <c r="U67" s="151">
        <v>4</v>
      </c>
      <c r="V67" s="128">
        <v>19</v>
      </c>
      <c r="W67" s="151">
        <v>2</v>
      </c>
      <c r="X67" s="162">
        <f>(B67+E67+G67+I67+K67+M67+O67+Q67+S67+U67+W67)</f>
        <v>12</v>
      </c>
      <c r="Y67" s="119">
        <v>26</v>
      </c>
      <c r="Z67" s="118" t="s">
        <v>124</v>
      </c>
    </row>
    <row r="68" spans="1:26" ht="10.5" customHeight="1">
      <c r="A68" s="144"/>
      <c r="B68" s="160"/>
      <c r="C68" s="93" t="s">
        <v>17</v>
      </c>
      <c r="D68" s="140"/>
      <c r="E68" s="158"/>
      <c r="F68" s="140"/>
      <c r="G68" s="158"/>
      <c r="H68" s="140"/>
      <c r="I68" s="158"/>
      <c r="J68" s="140"/>
      <c r="K68" s="152"/>
      <c r="L68" s="140"/>
      <c r="M68" s="152"/>
      <c r="N68" s="140"/>
      <c r="O68" s="152"/>
      <c r="P68" s="140"/>
      <c r="Q68" s="152"/>
      <c r="R68" s="140"/>
      <c r="S68" s="152"/>
      <c r="T68" s="140"/>
      <c r="U68" s="152"/>
      <c r="V68" s="140"/>
      <c r="W68" s="152"/>
      <c r="X68" s="163"/>
      <c r="Y68" s="120"/>
      <c r="Z68" s="118"/>
    </row>
    <row r="69" spans="1:26" ht="10.5" customHeight="1">
      <c r="A69" s="134">
        <v>30</v>
      </c>
      <c r="B69" s="159">
        <v>0</v>
      </c>
      <c r="C69" s="94" t="s">
        <v>160</v>
      </c>
      <c r="D69" s="128">
        <v>0</v>
      </c>
      <c r="E69" s="157">
        <v>0</v>
      </c>
      <c r="F69" s="128">
        <v>0</v>
      </c>
      <c r="G69" s="157">
        <v>0</v>
      </c>
      <c r="H69" s="128">
        <v>0</v>
      </c>
      <c r="I69" s="157">
        <v>0</v>
      </c>
      <c r="J69" s="128">
        <v>0</v>
      </c>
      <c r="K69" s="151">
        <v>0</v>
      </c>
      <c r="L69" s="128">
        <v>0</v>
      </c>
      <c r="M69" s="151">
        <v>0</v>
      </c>
      <c r="N69" s="128">
        <v>0</v>
      </c>
      <c r="O69" s="151">
        <v>0</v>
      </c>
      <c r="P69" s="128">
        <v>0</v>
      </c>
      <c r="Q69" s="151">
        <v>0</v>
      </c>
      <c r="R69" s="128">
        <v>0</v>
      </c>
      <c r="S69" s="151">
        <v>0</v>
      </c>
      <c r="T69" s="128">
        <v>17</v>
      </c>
      <c r="U69" s="151">
        <v>3</v>
      </c>
      <c r="V69" s="128">
        <v>0</v>
      </c>
      <c r="W69" s="151">
        <v>0</v>
      </c>
      <c r="X69" s="162">
        <f>(B69+E69+G69+I69+K69+M69+O69+Q69+S69+U69+W69)</f>
        <v>3</v>
      </c>
      <c r="Y69" s="119">
        <v>31</v>
      </c>
      <c r="Z69" s="118" t="s">
        <v>124</v>
      </c>
    </row>
    <row r="70" spans="1:26" ht="10.5" customHeight="1">
      <c r="A70" s="144"/>
      <c r="B70" s="160"/>
      <c r="C70" s="68" t="s">
        <v>161</v>
      </c>
      <c r="D70" s="140"/>
      <c r="E70" s="158"/>
      <c r="F70" s="140"/>
      <c r="G70" s="158"/>
      <c r="H70" s="140"/>
      <c r="I70" s="158"/>
      <c r="J70" s="140"/>
      <c r="K70" s="152"/>
      <c r="L70" s="140"/>
      <c r="M70" s="152"/>
      <c r="N70" s="140"/>
      <c r="O70" s="152"/>
      <c r="P70" s="140"/>
      <c r="Q70" s="152"/>
      <c r="R70" s="140"/>
      <c r="S70" s="152"/>
      <c r="T70" s="140"/>
      <c r="U70" s="152"/>
      <c r="V70" s="140"/>
      <c r="W70" s="152"/>
      <c r="X70" s="163"/>
      <c r="Y70" s="120"/>
      <c r="Z70" s="118"/>
    </row>
    <row r="71" spans="1:26" ht="10.5" customHeight="1">
      <c r="A71" s="134">
        <v>31</v>
      </c>
      <c r="B71" s="159">
        <v>0</v>
      </c>
      <c r="C71" s="100" t="s">
        <v>160</v>
      </c>
      <c r="D71" s="128">
        <v>0</v>
      </c>
      <c r="E71" s="157">
        <v>0</v>
      </c>
      <c r="F71" s="128">
        <v>0</v>
      </c>
      <c r="G71" s="157">
        <v>0</v>
      </c>
      <c r="H71" s="128">
        <v>0</v>
      </c>
      <c r="I71" s="157">
        <v>0</v>
      </c>
      <c r="J71" s="128">
        <v>0</v>
      </c>
      <c r="K71" s="151">
        <v>0</v>
      </c>
      <c r="L71" s="128">
        <v>0</v>
      </c>
      <c r="M71" s="151">
        <v>0</v>
      </c>
      <c r="N71" s="128">
        <v>0</v>
      </c>
      <c r="O71" s="151">
        <v>0</v>
      </c>
      <c r="P71" s="128">
        <v>0</v>
      </c>
      <c r="Q71" s="151">
        <v>0</v>
      </c>
      <c r="R71" s="128">
        <v>0</v>
      </c>
      <c r="S71" s="151">
        <v>0</v>
      </c>
      <c r="T71" s="128">
        <v>18</v>
      </c>
      <c r="U71" s="151">
        <v>2</v>
      </c>
      <c r="V71" s="128">
        <v>0</v>
      </c>
      <c r="W71" s="151">
        <v>0</v>
      </c>
      <c r="X71" s="162">
        <f>(B71+E71+G71+I71+K71+M71+O71+Q71+S71+U71+W71)</f>
        <v>2</v>
      </c>
      <c r="Y71" s="119">
        <v>32</v>
      </c>
      <c r="Z71" s="118" t="s">
        <v>124</v>
      </c>
    </row>
    <row r="72" spans="1:26" ht="10.5" customHeight="1">
      <c r="A72" s="144"/>
      <c r="B72" s="160"/>
      <c r="C72" s="101" t="s">
        <v>162</v>
      </c>
      <c r="D72" s="140"/>
      <c r="E72" s="158"/>
      <c r="F72" s="140"/>
      <c r="G72" s="158"/>
      <c r="H72" s="140"/>
      <c r="I72" s="158"/>
      <c r="J72" s="140"/>
      <c r="K72" s="152"/>
      <c r="L72" s="140"/>
      <c r="M72" s="152"/>
      <c r="N72" s="140"/>
      <c r="O72" s="152"/>
      <c r="P72" s="140"/>
      <c r="Q72" s="152"/>
      <c r="R72" s="140"/>
      <c r="S72" s="152"/>
      <c r="T72" s="140"/>
      <c r="U72" s="152"/>
      <c r="V72" s="140"/>
      <c r="W72" s="152"/>
      <c r="X72" s="163"/>
      <c r="Y72" s="120"/>
      <c r="Z72" s="118"/>
    </row>
    <row r="73" spans="1:26" ht="10.5" customHeight="1">
      <c r="A73" s="134">
        <v>32</v>
      </c>
      <c r="B73" s="159">
        <v>0</v>
      </c>
      <c r="C73" s="8" t="s">
        <v>163</v>
      </c>
      <c r="D73" s="128">
        <v>0</v>
      </c>
      <c r="E73" s="157">
        <v>0</v>
      </c>
      <c r="F73" s="128">
        <v>0</v>
      </c>
      <c r="G73" s="157">
        <v>0</v>
      </c>
      <c r="H73" s="128">
        <v>0</v>
      </c>
      <c r="I73" s="157">
        <v>0</v>
      </c>
      <c r="J73" s="128">
        <v>0</v>
      </c>
      <c r="K73" s="151">
        <v>0</v>
      </c>
      <c r="L73" s="128">
        <v>0</v>
      </c>
      <c r="M73" s="151">
        <v>0</v>
      </c>
      <c r="N73" s="128">
        <v>0</v>
      </c>
      <c r="O73" s="151">
        <v>0</v>
      </c>
      <c r="P73" s="128">
        <v>0</v>
      </c>
      <c r="Q73" s="151">
        <v>0</v>
      </c>
      <c r="R73" s="128">
        <v>0</v>
      </c>
      <c r="S73" s="151">
        <v>0</v>
      </c>
      <c r="T73" s="128">
        <v>0</v>
      </c>
      <c r="U73" s="151">
        <v>0</v>
      </c>
      <c r="V73" s="128">
        <v>17</v>
      </c>
      <c r="W73" s="151">
        <v>4</v>
      </c>
      <c r="X73" s="162">
        <f>(B73+E73+G73+I73+K73+M73+O73+Q73+S73+U73+W73)</f>
        <v>4</v>
      </c>
      <c r="Y73" s="119">
        <v>30</v>
      </c>
      <c r="Z73" s="118" t="s">
        <v>124</v>
      </c>
    </row>
    <row r="74" spans="1:26" ht="10.5" customHeight="1">
      <c r="A74" s="144"/>
      <c r="B74" s="160"/>
      <c r="C74" s="9" t="s">
        <v>164</v>
      </c>
      <c r="D74" s="140"/>
      <c r="E74" s="158"/>
      <c r="F74" s="140"/>
      <c r="G74" s="158"/>
      <c r="H74" s="140"/>
      <c r="I74" s="158"/>
      <c r="J74" s="140"/>
      <c r="K74" s="152"/>
      <c r="L74" s="140"/>
      <c r="M74" s="152"/>
      <c r="N74" s="140"/>
      <c r="O74" s="152"/>
      <c r="P74" s="140"/>
      <c r="Q74" s="152"/>
      <c r="R74" s="140"/>
      <c r="S74" s="152"/>
      <c r="T74" s="140"/>
      <c r="U74" s="152"/>
      <c r="V74" s="140"/>
      <c r="W74" s="152"/>
      <c r="X74" s="163"/>
      <c r="Y74" s="120"/>
      <c r="Z74" s="118"/>
    </row>
    <row r="75" spans="1:25" ht="10.5" customHeight="1">
      <c r="A75" s="134">
        <v>33</v>
      </c>
      <c r="B75" s="161"/>
      <c r="C75" s="8"/>
      <c r="D75" s="128"/>
      <c r="E75" s="124"/>
      <c r="F75" s="128"/>
      <c r="G75" s="124"/>
      <c r="H75" s="128"/>
      <c r="I75" s="124"/>
      <c r="J75" s="128"/>
      <c r="K75" s="124"/>
      <c r="L75" s="128"/>
      <c r="M75" s="124"/>
      <c r="N75" s="128"/>
      <c r="O75" s="124"/>
      <c r="P75" s="155"/>
      <c r="Q75" s="124"/>
      <c r="R75" s="128"/>
      <c r="S75" s="124"/>
      <c r="T75" s="128"/>
      <c r="U75" s="124"/>
      <c r="V75" s="128"/>
      <c r="W75" s="124"/>
      <c r="X75" s="141"/>
      <c r="Y75" s="119"/>
    </row>
    <row r="76" spans="1:25" ht="10.5" customHeight="1">
      <c r="A76" s="144"/>
      <c r="B76" s="146"/>
      <c r="C76" s="9"/>
      <c r="D76" s="140"/>
      <c r="E76" s="138"/>
      <c r="F76" s="140"/>
      <c r="G76" s="138"/>
      <c r="H76" s="140"/>
      <c r="I76" s="138"/>
      <c r="J76" s="140"/>
      <c r="K76" s="138"/>
      <c r="L76" s="140"/>
      <c r="M76" s="138"/>
      <c r="N76" s="140"/>
      <c r="O76" s="138"/>
      <c r="P76" s="150"/>
      <c r="Q76" s="138"/>
      <c r="R76" s="140"/>
      <c r="S76" s="138"/>
      <c r="T76" s="140"/>
      <c r="U76" s="138"/>
      <c r="V76" s="140"/>
      <c r="W76" s="138"/>
      <c r="X76" s="142"/>
      <c r="Y76" s="120"/>
    </row>
    <row r="77" spans="1:25" ht="10.5" customHeight="1">
      <c r="A77" s="143">
        <v>34</v>
      </c>
      <c r="B77" s="145"/>
      <c r="C77" s="8"/>
      <c r="D77" s="139"/>
      <c r="E77" s="124"/>
      <c r="F77" s="139"/>
      <c r="G77" s="124"/>
      <c r="H77" s="139"/>
      <c r="I77" s="124"/>
      <c r="J77" s="139"/>
      <c r="K77" s="124"/>
      <c r="L77" s="139"/>
      <c r="M77" s="124"/>
      <c r="N77" s="139"/>
      <c r="O77" s="124"/>
      <c r="P77" s="149"/>
      <c r="Q77" s="124"/>
      <c r="R77" s="139"/>
      <c r="S77" s="124"/>
      <c r="T77" s="128"/>
      <c r="U77" s="124"/>
      <c r="V77" s="128"/>
      <c r="W77" s="124"/>
      <c r="X77" s="126"/>
      <c r="Y77" s="130"/>
    </row>
    <row r="78" spans="1:25" ht="10.5" customHeight="1">
      <c r="A78" s="144"/>
      <c r="B78" s="146"/>
      <c r="C78" s="9"/>
      <c r="D78" s="140"/>
      <c r="E78" s="138"/>
      <c r="F78" s="140"/>
      <c r="G78" s="138"/>
      <c r="H78" s="140"/>
      <c r="I78" s="138"/>
      <c r="J78" s="140"/>
      <c r="K78" s="138"/>
      <c r="L78" s="140"/>
      <c r="M78" s="138"/>
      <c r="N78" s="140"/>
      <c r="O78" s="138"/>
      <c r="P78" s="150"/>
      <c r="Q78" s="138"/>
      <c r="R78" s="140"/>
      <c r="S78" s="138"/>
      <c r="T78" s="140"/>
      <c r="U78" s="138"/>
      <c r="V78" s="140"/>
      <c r="W78" s="138"/>
      <c r="X78" s="142"/>
      <c r="Y78" s="133"/>
    </row>
    <row r="79" spans="1:25" ht="10.5" customHeight="1">
      <c r="A79" s="134">
        <v>35</v>
      </c>
      <c r="B79" s="153"/>
      <c r="C79" s="60"/>
      <c r="D79" s="154"/>
      <c r="E79" s="124"/>
      <c r="F79" s="156"/>
      <c r="G79" s="124"/>
      <c r="H79" s="128"/>
      <c r="I79" s="124"/>
      <c r="J79" s="128"/>
      <c r="K79" s="124"/>
      <c r="L79" s="128"/>
      <c r="M79" s="124"/>
      <c r="N79" s="128"/>
      <c r="O79" s="124"/>
      <c r="P79" s="155"/>
      <c r="Q79" s="124"/>
      <c r="R79" s="128"/>
      <c r="S79" s="124"/>
      <c r="T79" s="128"/>
      <c r="U79" s="124"/>
      <c r="V79" s="128"/>
      <c r="W79" s="124"/>
      <c r="X79" s="126"/>
      <c r="Y79" s="130"/>
    </row>
    <row r="80" spans="1:25" ht="9.75" customHeight="1">
      <c r="A80" s="144"/>
      <c r="B80" s="153"/>
      <c r="C80" s="58"/>
      <c r="D80" s="154"/>
      <c r="E80" s="138"/>
      <c r="F80" s="148"/>
      <c r="G80" s="138"/>
      <c r="H80" s="140"/>
      <c r="I80" s="138"/>
      <c r="J80" s="140"/>
      <c r="K80" s="138"/>
      <c r="L80" s="140"/>
      <c r="M80" s="138"/>
      <c r="N80" s="140"/>
      <c r="O80" s="138"/>
      <c r="P80" s="150"/>
      <c r="Q80" s="138"/>
      <c r="R80" s="140"/>
      <c r="S80" s="138"/>
      <c r="T80" s="140"/>
      <c r="U80" s="138"/>
      <c r="V80" s="140"/>
      <c r="W80" s="138"/>
      <c r="X80" s="142"/>
      <c r="Y80" s="133"/>
    </row>
    <row r="81" spans="1:25" ht="9.75" customHeight="1">
      <c r="A81" s="143">
        <v>36</v>
      </c>
      <c r="B81" s="153"/>
      <c r="C81" s="61"/>
      <c r="D81" s="154"/>
      <c r="E81" s="124"/>
      <c r="F81" s="147"/>
      <c r="G81" s="124"/>
      <c r="H81" s="139"/>
      <c r="I81" s="124"/>
      <c r="J81" s="139"/>
      <c r="K81" s="124"/>
      <c r="L81" s="139"/>
      <c r="M81" s="124"/>
      <c r="N81" s="139"/>
      <c r="O81" s="124"/>
      <c r="P81" s="139"/>
      <c r="Q81" s="151"/>
      <c r="R81" s="139"/>
      <c r="S81" s="124"/>
      <c r="T81" s="128"/>
      <c r="U81" s="124"/>
      <c r="V81" s="128"/>
      <c r="W81" s="124"/>
      <c r="X81" s="126"/>
      <c r="Y81" s="130"/>
    </row>
    <row r="82" spans="1:25" ht="9.75" customHeight="1">
      <c r="A82" s="144"/>
      <c r="B82" s="153"/>
      <c r="C82" s="62"/>
      <c r="D82" s="154"/>
      <c r="E82" s="138"/>
      <c r="F82" s="148"/>
      <c r="G82" s="138"/>
      <c r="H82" s="140"/>
      <c r="I82" s="138"/>
      <c r="J82" s="140"/>
      <c r="K82" s="138"/>
      <c r="L82" s="140"/>
      <c r="M82" s="138"/>
      <c r="N82" s="140"/>
      <c r="O82" s="138"/>
      <c r="P82" s="140"/>
      <c r="Q82" s="152"/>
      <c r="R82" s="140"/>
      <c r="S82" s="138"/>
      <c r="T82" s="140"/>
      <c r="U82" s="138"/>
      <c r="V82" s="140"/>
      <c r="W82" s="138"/>
      <c r="X82" s="142"/>
      <c r="Y82" s="133"/>
    </row>
    <row r="83" spans="1:25" ht="9" customHeight="1">
      <c r="A83" s="143">
        <v>37</v>
      </c>
      <c r="B83" s="153"/>
      <c r="C83" s="60"/>
      <c r="D83" s="154"/>
      <c r="E83" s="124"/>
      <c r="F83" s="147"/>
      <c r="G83" s="124"/>
      <c r="H83" s="139"/>
      <c r="I83" s="124"/>
      <c r="J83" s="139"/>
      <c r="K83" s="124"/>
      <c r="L83" s="139"/>
      <c r="M83" s="124"/>
      <c r="N83" s="139"/>
      <c r="O83" s="124"/>
      <c r="P83" s="149"/>
      <c r="Q83" s="124"/>
      <c r="R83" s="139"/>
      <c r="S83" s="124"/>
      <c r="T83" s="128"/>
      <c r="U83" s="124"/>
      <c r="V83" s="128"/>
      <c r="W83" s="124"/>
      <c r="X83" s="126"/>
      <c r="Y83" s="132"/>
    </row>
    <row r="84" spans="1:25" ht="9" customHeight="1">
      <c r="A84" s="144"/>
      <c r="B84" s="153"/>
      <c r="C84" s="58"/>
      <c r="D84" s="154"/>
      <c r="E84" s="138"/>
      <c r="F84" s="148"/>
      <c r="G84" s="138"/>
      <c r="H84" s="140"/>
      <c r="I84" s="138"/>
      <c r="J84" s="140"/>
      <c r="K84" s="138"/>
      <c r="L84" s="140"/>
      <c r="M84" s="138"/>
      <c r="N84" s="140"/>
      <c r="O84" s="138"/>
      <c r="P84" s="150"/>
      <c r="Q84" s="138"/>
      <c r="R84" s="140"/>
      <c r="S84" s="138"/>
      <c r="T84" s="140"/>
      <c r="U84" s="138"/>
      <c r="V84" s="140"/>
      <c r="W84" s="138"/>
      <c r="X84" s="142"/>
      <c r="Y84" s="133"/>
    </row>
    <row r="85" spans="1:25" ht="9" customHeight="1">
      <c r="A85" s="134">
        <v>38</v>
      </c>
      <c r="B85" s="136"/>
      <c r="C85" s="57"/>
      <c r="D85" s="128"/>
      <c r="E85" s="124"/>
      <c r="F85" s="128"/>
      <c r="G85" s="124"/>
      <c r="H85" s="128"/>
      <c r="I85" s="124"/>
      <c r="J85" s="128"/>
      <c r="K85" s="124"/>
      <c r="L85" s="128"/>
      <c r="M85" s="124"/>
      <c r="N85" s="128"/>
      <c r="O85" s="124"/>
      <c r="P85" s="128"/>
      <c r="Q85" s="124"/>
      <c r="R85" s="128"/>
      <c r="S85" s="124"/>
      <c r="T85" s="128"/>
      <c r="U85" s="124"/>
      <c r="V85" s="128"/>
      <c r="W85" s="124"/>
      <c r="X85" s="126"/>
      <c r="Y85" s="130"/>
    </row>
    <row r="86" spans="1:25" ht="9" customHeight="1">
      <c r="A86" s="144"/>
      <c r="B86" s="146"/>
      <c r="C86" s="63"/>
      <c r="D86" s="140"/>
      <c r="E86" s="138"/>
      <c r="F86" s="140"/>
      <c r="G86" s="138"/>
      <c r="H86" s="140"/>
      <c r="I86" s="138"/>
      <c r="J86" s="140"/>
      <c r="K86" s="138"/>
      <c r="L86" s="140"/>
      <c r="M86" s="138"/>
      <c r="N86" s="140"/>
      <c r="O86" s="138"/>
      <c r="P86" s="140"/>
      <c r="Q86" s="138"/>
      <c r="R86" s="140"/>
      <c r="S86" s="138"/>
      <c r="T86" s="140"/>
      <c r="U86" s="138"/>
      <c r="V86" s="140"/>
      <c r="W86" s="138"/>
      <c r="X86" s="142"/>
      <c r="Y86" s="133"/>
    </row>
    <row r="87" spans="1:25" ht="9" customHeight="1">
      <c r="A87" s="143">
        <v>39</v>
      </c>
      <c r="B87" s="145"/>
      <c r="C87" s="5"/>
      <c r="D87" s="139"/>
      <c r="E87" s="124"/>
      <c r="F87" s="139"/>
      <c r="G87" s="124"/>
      <c r="H87" s="139"/>
      <c r="I87" s="124"/>
      <c r="J87" s="139"/>
      <c r="K87" s="124"/>
      <c r="L87" s="139"/>
      <c r="M87" s="124"/>
      <c r="N87" s="139"/>
      <c r="O87" s="124"/>
      <c r="P87" s="139"/>
      <c r="Q87" s="124"/>
      <c r="R87" s="139"/>
      <c r="S87" s="124"/>
      <c r="T87" s="128"/>
      <c r="U87" s="124"/>
      <c r="V87" s="128"/>
      <c r="W87" s="124"/>
      <c r="X87" s="141"/>
      <c r="Y87" s="132"/>
    </row>
    <row r="88" spans="1:25" ht="9" customHeight="1">
      <c r="A88" s="144"/>
      <c r="B88" s="146"/>
      <c r="C88" s="56"/>
      <c r="D88" s="140"/>
      <c r="E88" s="138"/>
      <c r="F88" s="140"/>
      <c r="G88" s="138"/>
      <c r="H88" s="140"/>
      <c r="I88" s="138"/>
      <c r="J88" s="140"/>
      <c r="K88" s="138"/>
      <c r="L88" s="140"/>
      <c r="M88" s="138"/>
      <c r="N88" s="140"/>
      <c r="O88" s="138"/>
      <c r="P88" s="140"/>
      <c r="Q88" s="138"/>
      <c r="R88" s="140"/>
      <c r="S88" s="138"/>
      <c r="T88" s="140"/>
      <c r="U88" s="138"/>
      <c r="V88" s="140"/>
      <c r="W88" s="138"/>
      <c r="X88" s="142"/>
      <c r="Y88" s="133"/>
    </row>
    <row r="89" spans="1:25" ht="9" customHeight="1">
      <c r="A89" s="134">
        <v>40</v>
      </c>
      <c r="B89" s="136"/>
      <c r="C89" s="57"/>
      <c r="D89" s="128"/>
      <c r="E89" s="124"/>
      <c r="F89" s="128"/>
      <c r="G89" s="124"/>
      <c r="H89" s="128"/>
      <c r="I89" s="124"/>
      <c r="J89" s="128"/>
      <c r="K89" s="124"/>
      <c r="L89" s="128"/>
      <c r="M89" s="124"/>
      <c r="N89" s="128"/>
      <c r="O89" s="124"/>
      <c r="P89" s="128"/>
      <c r="Q89" s="124"/>
      <c r="R89" s="128"/>
      <c r="S89" s="124"/>
      <c r="T89" s="128"/>
      <c r="U89" s="124"/>
      <c r="V89" s="128"/>
      <c r="W89" s="124"/>
      <c r="X89" s="126"/>
      <c r="Y89" s="130"/>
    </row>
    <row r="90" spans="1:25" ht="9" customHeight="1">
      <c r="A90" s="144"/>
      <c r="B90" s="146"/>
      <c r="C90" s="63"/>
      <c r="D90" s="140"/>
      <c r="E90" s="138"/>
      <c r="F90" s="140"/>
      <c r="G90" s="138"/>
      <c r="H90" s="140"/>
      <c r="I90" s="138"/>
      <c r="J90" s="140"/>
      <c r="K90" s="138"/>
      <c r="L90" s="140"/>
      <c r="M90" s="138"/>
      <c r="N90" s="140"/>
      <c r="O90" s="138"/>
      <c r="P90" s="140"/>
      <c r="Q90" s="138"/>
      <c r="R90" s="140"/>
      <c r="S90" s="138"/>
      <c r="T90" s="140"/>
      <c r="U90" s="138"/>
      <c r="V90" s="140"/>
      <c r="W90" s="138"/>
      <c r="X90" s="142"/>
      <c r="Y90" s="133"/>
    </row>
    <row r="91" spans="1:25" ht="9" customHeight="1">
      <c r="A91" s="143">
        <v>41</v>
      </c>
      <c r="B91" s="145"/>
      <c r="C91" s="5"/>
      <c r="D91" s="139"/>
      <c r="E91" s="124"/>
      <c r="F91" s="139"/>
      <c r="G91" s="124"/>
      <c r="H91" s="139"/>
      <c r="I91" s="124"/>
      <c r="J91" s="139"/>
      <c r="K91" s="124"/>
      <c r="L91" s="139"/>
      <c r="M91" s="124"/>
      <c r="N91" s="139"/>
      <c r="O91" s="124"/>
      <c r="P91" s="139"/>
      <c r="Q91" s="124"/>
      <c r="R91" s="139"/>
      <c r="S91" s="124"/>
      <c r="T91" s="128"/>
      <c r="U91" s="124"/>
      <c r="V91" s="128"/>
      <c r="W91" s="124"/>
      <c r="X91" s="141"/>
      <c r="Y91" s="132"/>
    </row>
    <row r="92" spans="1:25" ht="9" customHeight="1">
      <c r="A92" s="144"/>
      <c r="B92" s="146"/>
      <c r="C92" s="56"/>
      <c r="D92" s="140"/>
      <c r="E92" s="138"/>
      <c r="F92" s="140"/>
      <c r="G92" s="138"/>
      <c r="H92" s="140"/>
      <c r="I92" s="138"/>
      <c r="J92" s="140"/>
      <c r="K92" s="138"/>
      <c r="L92" s="140"/>
      <c r="M92" s="138"/>
      <c r="N92" s="140"/>
      <c r="O92" s="138"/>
      <c r="P92" s="140"/>
      <c r="Q92" s="138"/>
      <c r="R92" s="140"/>
      <c r="S92" s="138"/>
      <c r="T92" s="140"/>
      <c r="U92" s="138"/>
      <c r="V92" s="140"/>
      <c r="W92" s="138"/>
      <c r="X92" s="142"/>
      <c r="Y92" s="133"/>
    </row>
    <row r="93" spans="1:25" ht="9" customHeight="1">
      <c r="A93" s="134">
        <v>42</v>
      </c>
      <c r="B93" s="136"/>
      <c r="C93" s="57"/>
      <c r="D93" s="128"/>
      <c r="E93" s="124"/>
      <c r="F93" s="128"/>
      <c r="G93" s="124"/>
      <c r="H93" s="128"/>
      <c r="I93" s="124"/>
      <c r="J93" s="128"/>
      <c r="K93" s="124"/>
      <c r="L93" s="128"/>
      <c r="M93" s="124"/>
      <c r="N93" s="128"/>
      <c r="O93" s="124"/>
      <c r="P93" s="128"/>
      <c r="Q93" s="124"/>
      <c r="R93" s="128"/>
      <c r="S93" s="124"/>
      <c r="T93" s="128"/>
      <c r="U93" s="124"/>
      <c r="V93" s="128"/>
      <c r="W93" s="124"/>
      <c r="X93" s="126"/>
      <c r="Y93" s="130"/>
    </row>
    <row r="94" spans="1:25" ht="9" customHeight="1">
      <c r="A94" s="144"/>
      <c r="B94" s="146"/>
      <c r="C94" s="63"/>
      <c r="D94" s="140"/>
      <c r="E94" s="138"/>
      <c r="F94" s="140"/>
      <c r="G94" s="138"/>
      <c r="H94" s="140"/>
      <c r="I94" s="138"/>
      <c r="J94" s="140"/>
      <c r="K94" s="138"/>
      <c r="L94" s="140"/>
      <c r="M94" s="138"/>
      <c r="N94" s="140"/>
      <c r="O94" s="138"/>
      <c r="P94" s="140"/>
      <c r="Q94" s="138"/>
      <c r="R94" s="140"/>
      <c r="S94" s="138"/>
      <c r="T94" s="140"/>
      <c r="U94" s="138"/>
      <c r="V94" s="140"/>
      <c r="W94" s="138"/>
      <c r="X94" s="142"/>
      <c r="Y94" s="133"/>
    </row>
    <row r="95" spans="1:25" ht="9" customHeight="1">
      <c r="A95" s="143">
        <v>43</v>
      </c>
      <c r="B95" s="145"/>
      <c r="C95" s="5"/>
      <c r="D95" s="139"/>
      <c r="E95" s="124"/>
      <c r="F95" s="139"/>
      <c r="G95" s="124"/>
      <c r="H95" s="139"/>
      <c r="I95" s="124"/>
      <c r="J95" s="139"/>
      <c r="K95" s="124"/>
      <c r="L95" s="139"/>
      <c r="M95" s="124"/>
      <c r="N95" s="139"/>
      <c r="O95" s="124"/>
      <c r="P95" s="139"/>
      <c r="Q95" s="124"/>
      <c r="R95" s="139"/>
      <c r="S95" s="124"/>
      <c r="T95" s="139"/>
      <c r="U95" s="124"/>
      <c r="V95" s="139"/>
      <c r="W95" s="124"/>
      <c r="X95" s="141"/>
      <c r="Y95" s="132"/>
    </row>
    <row r="96" spans="1:25" ht="9" customHeight="1">
      <c r="A96" s="144"/>
      <c r="B96" s="146"/>
      <c r="C96" s="56"/>
      <c r="D96" s="140"/>
      <c r="E96" s="138"/>
      <c r="F96" s="140"/>
      <c r="G96" s="138"/>
      <c r="H96" s="140"/>
      <c r="I96" s="138"/>
      <c r="J96" s="140"/>
      <c r="K96" s="138"/>
      <c r="L96" s="140"/>
      <c r="M96" s="138"/>
      <c r="N96" s="140"/>
      <c r="O96" s="138"/>
      <c r="P96" s="140"/>
      <c r="Q96" s="138"/>
      <c r="R96" s="140"/>
      <c r="S96" s="138"/>
      <c r="T96" s="140"/>
      <c r="U96" s="138"/>
      <c r="V96" s="140"/>
      <c r="W96" s="138"/>
      <c r="X96" s="142"/>
      <c r="Y96" s="133"/>
    </row>
    <row r="97" spans="1:25" ht="9" customHeight="1">
      <c r="A97" s="143">
        <v>44</v>
      </c>
      <c r="B97" s="145"/>
      <c r="C97" s="5"/>
      <c r="D97" s="139"/>
      <c r="E97" s="124"/>
      <c r="F97" s="139"/>
      <c r="G97" s="124"/>
      <c r="H97" s="139"/>
      <c r="I97" s="124"/>
      <c r="J97" s="139"/>
      <c r="K97" s="124"/>
      <c r="L97" s="139"/>
      <c r="M97" s="124"/>
      <c r="N97" s="139"/>
      <c r="O97" s="124"/>
      <c r="P97" s="139"/>
      <c r="Q97" s="124"/>
      <c r="R97" s="139"/>
      <c r="S97" s="124"/>
      <c r="T97" s="139"/>
      <c r="U97" s="124"/>
      <c r="V97" s="139"/>
      <c r="W97" s="124"/>
      <c r="X97" s="141"/>
      <c r="Y97" s="132"/>
    </row>
    <row r="98" spans="1:25" ht="9" customHeight="1">
      <c r="A98" s="144"/>
      <c r="B98" s="146"/>
      <c r="C98" s="56"/>
      <c r="D98" s="140"/>
      <c r="E98" s="138"/>
      <c r="F98" s="140"/>
      <c r="G98" s="138"/>
      <c r="H98" s="140"/>
      <c r="I98" s="138"/>
      <c r="J98" s="140"/>
      <c r="K98" s="138"/>
      <c r="L98" s="140"/>
      <c r="M98" s="138"/>
      <c r="N98" s="140"/>
      <c r="O98" s="138"/>
      <c r="P98" s="140"/>
      <c r="Q98" s="138"/>
      <c r="R98" s="140"/>
      <c r="S98" s="138"/>
      <c r="T98" s="140"/>
      <c r="U98" s="138"/>
      <c r="V98" s="140"/>
      <c r="W98" s="138"/>
      <c r="X98" s="142"/>
      <c r="Y98" s="133"/>
    </row>
    <row r="99" spans="1:25" ht="9" customHeight="1">
      <c r="A99" s="134">
        <v>45</v>
      </c>
      <c r="B99" s="136"/>
      <c r="C99" s="57"/>
      <c r="D99" s="128"/>
      <c r="E99" s="124"/>
      <c r="F99" s="128"/>
      <c r="G99" s="124"/>
      <c r="H99" s="128"/>
      <c r="I99" s="124"/>
      <c r="J99" s="128"/>
      <c r="K99" s="124"/>
      <c r="L99" s="128"/>
      <c r="M99" s="124"/>
      <c r="N99" s="128"/>
      <c r="O99" s="124"/>
      <c r="P99" s="128"/>
      <c r="Q99" s="124"/>
      <c r="R99" s="128"/>
      <c r="S99" s="124"/>
      <c r="T99" s="128"/>
      <c r="U99" s="124"/>
      <c r="V99" s="128"/>
      <c r="W99" s="124"/>
      <c r="X99" s="126"/>
      <c r="Y99" s="130"/>
    </row>
    <row r="100" spans="1:25" ht="9" customHeight="1" thickBot="1">
      <c r="A100" s="135"/>
      <c r="B100" s="137"/>
      <c r="C100" s="64"/>
      <c r="D100" s="129"/>
      <c r="E100" s="125"/>
      <c r="F100" s="129"/>
      <c r="G100" s="125"/>
      <c r="H100" s="129"/>
      <c r="I100" s="125"/>
      <c r="J100" s="129"/>
      <c r="K100" s="125"/>
      <c r="L100" s="129"/>
      <c r="M100" s="125"/>
      <c r="N100" s="129"/>
      <c r="O100" s="125"/>
      <c r="P100" s="129"/>
      <c r="Q100" s="125"/>
      <c r="R100" s="129"/>
      <c r="S100" s="125"/>
      <c r="T100" s="129"/>
      <c r="U100" s="125"/>
      <c r="V100" s="129"/>
      <c r="W100" s="125"/>
      <c r="X100" s="127"/>
      <c r="Y100" s="131"/>
    </row>
  </sheetData>
  <sheetProtection/>
  <mergeCells count="1135">
    <mergeCell ref="Y39:Y40"/>
    <mergeCell ref="J39:J40"/>
    <mergeCell ref="E31:E32"/>
    <mergeCell ref="D31:D32"/>
    <mergeCell ref="Z73:Z74"/>
    <mergeCell ref="A39:A40"/>
    <mergeCell ref="B37:B38"/>
    <mergeCell ref="T39:T40"/>
    <mergeCell ref="O39:O40"/>
    <mergeCell ref="X37:X38"/>
    <mergeCell ref="U37:U38"/>
    <mergeCell ref="V37:V38"/>
    <mergeCell ref="A37:A38"/>
    <mergeCell ref="A29:A30"/>
    <mergeCell ref="A35:A36"/>
    <mergeCell ref="I31:I32"/>
    <mergeCell ref="F35:F36"/>
    <mergeCell ref="I35:I36"/>
    <mergeCell ref="H33:H34"/>
    <mergeCell ref="I33:I34"/>
    <mergeCell ref="A31:A32"/>
    <mergeCell ref="A33:A34"/>
    <mergeCell ref="B7:B8"/>
    <mergeCell ref="A11:A12"/>
    <mergeCell ref="A1:Y1"/>
    <mergeCell ref="P35:P36"/>
    <mergeCell ref="B39:B40"/>
    <mergeCell ref="B23:B24"/>
    <mergeCell ref="B33:B34"/>
    <mergeCell ref="B35:B36"/>
    <mergeCell ref="B29:B30"/>
    <mergeCell ref="B31:B32"/>
    <mergeCell ref="M15:M16"/>
    <mergeCell ref="P15:P16"/>
    <mergeCell ref="A2:Y2"/>
    <mergeCell ref="A17:A18"/>
    <mergeCell ref="B17:B18"/>
    <mergeCell ref="B11:B12"/>
    <mergeCell ref="K15:K16"/>
    <mergeCell ref="A4:A6"/>
    <mergeCell ref="A7:A8"/>
    <mergeCell ref="A9:A10"/>
    <mergeCell ref="B19:B20"/>
    <mergeCell ref="B25:B26"/>
    <mergeCell ref="B27:B28"/>
    <mergeCell ref="P21:P22"/>
    <mergeCell ref="B21:B22"/>
    <mergeCell ref="B9:B10"/>
    <mergeCell ref="H19:H20"/>
    <mergeCell ref="P17:P18"/>
    <mergeCell ref="P19:P20"/>
    <mergeCell ref="L15:L16"/>
    <mergeCell ref="N15:N16"/>
    <mergeCell ref="O15:O16"/>
    <mergeCell ref="I15:I16"/>
    <mergeCell ref="J19:J20"/>
    <mergeCell ref="K19:K20"/>
    <mergeCell ref="L19:L20"/>
    <mergeCell ref="K17:K18"/>
    <mergeCell ref="M17:M18"/>
    <mergeCell ref="O17:O18"/>
    <mergeCell ref="O19:O20"/>
    <mergeCell ref="S39:S40"/>
    <mergeCell ref="J29:J30"/>
    <mergeCell ref="K29:K30"/>
    <mergeCell ref="P29:P30"/>
    <mergeCell ref="P31:P32"/>
    <mergeCell ref="L31:L32"/>
    <mergeCell ref="P39:P40"/>
    <mergeCell ref="J31:J32"/>
    <mergeCell ref="J33:J34"/>
    <mergeCell ref="M39:M40"/>
    <mergeCell ref="B13:B14"/>
    <mergeCell ref="A13:A14"/>
    <mergeCell ref="K37:K38"/>
    <mergeCell ref="D37:D38"/>
    <mergeCell ref="G37:G38"/>
    <mergeCell ref="H37:H38"/>
    <mergeCell ref="I37:I38"/>
    <mergeCell ref="F37:F38"/>
    <mergeCell ref="E37:E38"/>
    <mergeCell ref="A21:A22"/>
    <mergeCell ref="A15:A16"/>
    <mergeCell ref="A23:A24"/>
    <mergeCell ref="A27:A28"/>
    <mergeCell ref="A19:A20"/>
    <mergeCell ref="D39:D40"/>
    <mergeCell ref="G33:G34"/>
    <mergeCell ref="G35:G36"/>
    <mergeCell ref="G39:G40"/>
    <mergeCell ref="B15:B16"/>
    <mergeCell ref="A25:A26"/>
    <mergeCell ref="H39:H40"/>
    <mergeCell ref="I39:I40"/>
    <mergeCell ref="E39:E40"/>
    <mergeCell ref="F39:F40"/>
    <mergeCell ref="K39:K40"/>
    <mergeCell ref="J37:J38"/>
    <mergeCell ref="L37:L38"/>
    <mergeCell ref="X39:X40"/>
    <mergeCell ref="N39:N40"/>
    <mergeCell ref="W39:W40"/>
    <mergeCell ref="U39:U40"/>
    <mergeCell ref="V39:V40"/>
    <mergeCell ref="L39:L40"/>
    <mergeCell ref="R39:R40"/>
    <mergeCell ref="M37:M38"/>
    <mergeCell ref="Q39:Q40"/>
    <mergeCell ref="N37:N38"/>
    <mergeCell ref="O37:O38"/>
    <mergeCell ref="S37:S38"/>
    <mergeCell ref="T37:T38"/>
    <mergeCell ref="W37:W38"/>
    <mergeCell ref="P37:P38"/>
    <mergeCell ref="Y37:Y38"/>
    <mergeCell ref="Q37:Q38"/>
    <mergeCell ref="R37:R38"/>
    <mergeCell ref="Q35:Q36"/>
    <mergeCell ref="R35:R36"/>
    <mergeCell ref="S35:S36"/>
    <mergeCell ref="T35:T36"/>
    <mergeCell ref="W35:W36"/>
    <mergeCell ref="X35:X36"/>
    <mergeCell ref="U35:U36"/>
    <mergeCell ref="P33:P34"/>
    <mergeCell ref="K33:K34"/>
    <mergeCell ref="N33:N34"/>
    <mergeCell ref="Q33:Q34"/>
    <mergeCell ref="Y35:Y36"/>
    <mergeCell ref="V35:V36"/>
    <mergeCell ref="O35:O36"/>
    <mergeCell ref="K31:K32"/>
    <mergeCell ref="M31:M32"/>
    <mergeCell ref="N31:N32"/>
    <mergeCell ref="O31:O32"/>
    <mergeCell ref="R33:R34"/>
    <mergeCell ref="J35:J36"/>
    <mergeCell ref="K35:K36"/>
    <mergeCell ref="L35:L36"/>
    <mergeCell ref="N35:N36"/>
    <mergeCell ref="M35:M36"/>
    <mergeCell ref="Q31:Q32"/>
    <mergeCell ref="R31:R32"/>
    <mergeCell ref="L33:L34"/>
    <mergeCell ref="U33:U34"/>
    <mergeCell ref="T31:T32"/>
    <mergeCell ref="S31:S32"/>
    <mergeCell ref="S33:S34"/>
    <mergeCell ref="T33:T34"/>
    <mergeCell ref="O33:O34"/>
    <mergeCell ref="M33:M34"/>
    <mergeCell ref="Y29:Y30"/>
    <mergeCell ref="V29:V30"/>
    <mergeCell ref="W29:W30"/>
    <mergeCell ref="X29:X30"/>
    <mergeCell ref="W27:W28"/>
    <mergeCell ref="X27:X28"/>
    <mergeCell ref="U31:U32"/>
    <mergeCell ref="Y33:Y34"/>
    <mergeCell ref="V33:V34"/>
    <mergeCell ref="W33:W34"/>
    <mergeCell ref="X33:X34"/>
    <mergeCell ref="V31:V32"/>
    <mergeCell ref="Y31:Y32"/>
    <mergeCell ref="W31:W32"/>
    <mergeCell ref="X31:X32"/>
    <mergeCell ref="R29:R30"/>
    <mergeCell ref="S29:S30"/>
    <mergeCell ref="T29:T30"/>
    <mergeCell ref="V27:V28"/>
    <mergeCell ref="U29:U30"/>
    <mergeCell ref="S27:S28"/>
    <mergeCell ref="T27:T28"/>
    <mergeCell ref="U27:U28"/>
    <mergeCell ref="Q27:Q28"/>
    <mergeCell ref="J27:J28"/>
    <mergeCell ref="K27:K28"/>
    <mergeCell ref="L27:L28"/>
    <mergeCell ref="M27:M28"/>
    <mergeCell ref="O27:O28"/>
    <mergeCell ref="Q29:Q30"/>
    <mergeCell ref="P27:P28"/>
    <mergeCell ref="W25:W26"/>
    <mergeCell ref="D27:D28"/>
    <mergeCell ref="G27:G28"/>
    <mergeCell ref="H27:H28"/>
    <mergeCell ref="I27:I28"/>
    <mergeCell ref="E27:E28"/>
    <mergeCell ref="F27:F28"/>
    <mergeCell ref="R27:R28"/>
    <mergeCell ref="S25:S26"/>
    <mergeCell ref="T25:T26"/>
    <mergeCell ref="U25:U26"/>
    <mergeCell ref="K25:K26"/>
    <mergeCell ref="N25:N26"/>
    <mergeCell ref="O25:O26"/>
    <mergeCell ref="Q25:Q26"/>
    <mergeCell ref="R25:R26"/>
    <mergeCell ref="L25:L26"/>
    <mergeCell ref="P25:P26"/>
    <mergeCell ref="Q23:Q24"/>
    <mergeCell ref="U23:U24"/>
    <mergeCell ref="W23:W24"/>
    <mergeCell ref="P23:P24"/>
    <mergeCell ref="V23:V24"/>
    <mergeCell ref="R23:R24"/>
    <mergeCell ref="S23:S24"/>
    <mergeCell ref="T23:T24"/>
    <mergeCell ref="V25:V26"/>
    <mergeCell ref="Y21:Y22"/>
    <mergeCell ref="T21:T22"/>
    <mergeCell ref="U21:U22"/>
    <mergeCell ref="W21:W22"/>
    <mergeCell ref="X21:X22"/>
    <mergeCell ref="X23:X24"/>
    <mergeCell ref="Y23:Y24"/>
    <mergeCell ref="X25:X26"/>
    <mergeCell ref="Y25:Y26"/>
    <mergeCell ref="X17:X18"/>
    <mergeCell ref="Y17:Y18"/>
    <mergeCell ref="X19:X20"/>
    <mergeCell ref="Y19:Y20"/>
    <mergeCell ref="Q21:Q22"/>
    <mergeCell ref="R21:R22"/>
    <mergeCell ref="S21:S22"/>
    <mergeCell ref="V21:V22"/>
    <mergeCell ref="W19:W20"/>
    <mergeCell ref="V19:V20"/>
    <mergeCell ref="Q19:Q20"/>
    <mergeCell ref="T19:T20"/>
    <mergeCell ref="U19:U20"/>
    <mergeCell ref="R19:R20"/>
    <mergeCell ref="S19:S20"/>
    <mergeCell ref="V17:V18"/>
    <mergeCell ref="U17:U18"/>
    <mergeCell ref="Q17:Q18"/>
    <mergeCell ref="R17:R18"/>
    <mergeCell ref="S17:S18"/>
    <mergeCell ref="T17:T18"/>
    <mergeCell ref="I29:I30"/>
    <mergeCell ref="O29:O30"/>
    <mergeCell ref="L29:L30"/>
    <mergeCell ref="M25:M26"/>
    <mergeCell ref="M29:M30"/>
    <mergeCell ref="N27:N28"/>
    <mergeCell ref="N29:N30"/>
    <mergeCell ref="I25:I26"/>
    <mergeCell ref="J25:J26"/>
    <mergeCell ref="I23:I24"/>
    <mergeCell ref="J23:J24"/>
    <mergeCell ref="L17:L18"/>
    <mergeCell ref="J17:J18"/>
    <mergeCell ref="I17:I18"/>
    <mergeCell ref="I21:I22"/>
    <mergeCell ref="L21:L22"/>
    <mergeCell ref="I19:I20"/>
    <mergeCell ref="K21:K22"/>
    <mergeCell ref="K23:K24"/>
    <mergeCell ref="L23:L24"/>
    <mergeCell ref="N21:N22"/>
    <mergeCell ref="O21:O22"/>
    <mergeCell ref="M23:M24"/>
    <mergeCell ref="N23:N24"/>
    <mergeCell ref="N17:N18"/>
    <mergeCell ref="N19:N20"/>
    <mergeCell ref="M21:M22"/>
    <mergeCell ref="M19:M20"/>
    <mergeCell ref="O23:O24"/>
    <mergeCell ref="X13:X14"/>
    <mergeCell ref="Y13:Y14"/>
    <mergeCell ref="V15:V16"/>
    <mergeCell ref="W15:W16"/>
    <mergeCell ref="X15:X16"/>
    <mergeCell ref="Y15:Y16"/>
    <mergeCell ref="V13:V14"/>
    <mergeCell ref="W13:W14"/>
    <mergeCell ref="W17:W18"/>
    <mergeCell ref="T15:T16"/>
    <mergeCell ref="U15:U16"/>
    <mergeCell ref="Q15:Q16"/>
    <mergeCell ref="V11:V12"/>
    <mergeCell ref="T13:T14"/>
    <mergeCell ref="U13:U14"/>
    <mergeCell ref="Q13:Q14"/>
    <mergeCell ref="S15:S16"/>
    <mergeCell ref="R15:R16"/>
    <mergeCell ref="T11:T12"/>
    <mergeCell ref="U11:U12"/>
    <mergeCell ref="W11:W12"/>
    <mergeCell ref="L13:L14"/>
    <mergeCell ref="M13:M14"/>
    <mergeCell ref="R13:R14"/>
    <mergeCell ref="S13:S14"/>
    <mergeCell ref="N13:N14"/>
    <mergeCell ref="P13:P14"/>
    <mergeCell ref="O13:O14"/>
    <mergeCell ref="L11:L12"/>
    <mergeCell ref="M11:M12"/>
    <mergeCell ref="X11:X12"/>
    <mergeCell ref="Y11:Y12"/>
    <mergeCell ref="N11:N12"/>
    <mergeCell ref="O11:O12"/>
    <mergeCell ref="P11:P12"/>
    <mergeCell ref="Q11:Q12"/>
    <mergeCell ref="R11:R12"/>
    <mergeCell ref="S11:S12"/>
    <mergeCell ref="U9:U10"/>
    <mergeCell ref="X9:X10"/>
    <mergeCell ref="Q9:Q10"/>
    <mergeCell ref="Y9:Y10"/>
    <mergeCell ref="D11:D12"/>
    <mergeCell ref="G11:G12"/>
    <mergeCell ref="H11:H12"/>
    <mergeCell ref="I11:I12"/>
    <mergeCell ref="J11:J12"/>
    <mergeCell ref="K11:K12"/>
    <mergeCell ref="S7:S8"/>
    <mergeCell ref="T7:T8"/>
    <mergeCell ref="L9:L10"/>
    <mergeCell ref="X7:X8"/>
    <mergeCell ref="L7:L8"/>
    <mergeCell ref="V9:V10"/>
    <mergeCell ref="W9:W10"/>
    <mergeCell ref="R9:R10"/>
    <mergeCell ref="S9:S10"/>
    <mergeCell ref="T9:T10"/>
    <mergeCell ref="O9:O10"/>
    <mergeCell ref="L4:M5"/>
    <mergeCell ref="N4:O5"/>
    <mergeCell ref="P9:P10"/>
    <mergeCell ref="K9:K10"/>
    <mergeCell ref="Y7:Y8"/>
    <mergeCell ref="P7:P8"/>
    <mergeCell ref="Q7:Q8"/>
    <mergeCell ref="V7:V8"/>
    <mergeCell ref="W7:W8"/>
    <mergeCell ref="D4:E5"/>
    <mergeCell ref="F4:G5"/>
    <mergeCell ref="H4:I5"/>
    <mergeCell ref="J4:K5"/>
    <mergeCell ref="M9:M10"/>
    <mergeCell ref="N9:N10"/>
    <mergeCell ref="K13:K14"/>
    <mergeCell ref="V4:W5"/>
    <mergeCell ref="N7:N8"/>
    <mergeCell ref="O7:O8"/>
    <mergeCell ref="U7:U8"/>
    <mergeCell ref="P4:Q5"/>
    <mergeCell ref="R4:S5"/>
    <mergeCell ref="M7:M8"/>
    <mergeCell ref="R7:R8"/>
    <mergeCell ref="T4:U5"/>
    <mergeCell ref="F7:F8"/>
    <mergeCell ref="K7:K8"/>
    <mergeCell ref="E7:E8"/>
    <mergeCell ref="G7:G8"/>
    <mergeCell ref="H7:H8"/>
    <mergeCell ref="I7:I8"/>
    <mergeCell ref="J7:J8"/>
    <mergeCell ref="D7:D8"/>
    <mergeCell ref="G13:G14"/>
    <mergeCell ref="E9:E10"/>
    <mergeCell ref="E11:E12"/>
    <mergeCell ref="E13:E14"/>
    <mergeCell ref="F11:F12"/>
    <mergeCell ref="D9:D10"/>
    <mergeCell ref="G9:G10"/>
    <mergeCell ref="D13:D14"/>
    <mergeCell ref="F9:F10"/>
    <mergeCell ref="I13:I14"/>
    <mergeCell ref="F13:F14"/>
    <mergeCell ref="H9:H10"/>
    <mergeCell ref="I9:I10"/>
    <mergeCell ref="J9:J10"/>
    <mergeCell ref="H13:H14"/>
    <mergeCell ref="J13:J14"/>
    <mergeCell ref="D15:D16"/>
    <mergeCell ref="D17:D18"/>
    <mergeCell ref="G17:G18"/>
    <mergeCell ref="F17:F18"/>
    <mergeCell ref="H15:H16"/>
    <mergeCell ref="F15:F16"/>
    <mergeCell ref="G15:G16"/>
    <mergeCell ref="G21:G22"/>
    <mergeCell ref="J15:J16"/>
    <mergeCell ref="H25:H26"/>
    <mergeCell ref="F25:F26"/>
    <mergeCell ref="E25:E26"/>
    <mergeCell ref="E15:E16"/>
    <mergeCell ref="E17:E18"/>
    <mergeCell ref="E19:E20"/>
    <mergeCell ref="H17:H18"/>
    <mergeCell ref="J21:J22"/>
    <mergeCell ref="F19:F20"/>
    <mergeCell ref="F23:F24"/>
    <mergeCell ref="F21:F22"/>
    <mergeCell ref="D23:D24"/>
    <mergeCell ref="D25:D26"/>
    <mergeCell ref="D21:D22"/>
    <mergeCell ref="G31:G32"/>
    <mergeCell ref="D29:D30"/>
    <mergeCell ref="F29:F30"/>
    <mergeCell ref="E29:E30"/>
    <mergeCell ref="D33:D34"/>
    <mergeCell ref="D19:D20"/>
    <mergeCell ref="G23:G24"/>
    <mergeCell ref="E21:E22"/>
    <mergeCell ref="G25:G26"/>
    <mergeCell ref="E23:E24"/>
    <mergeCell ref="H35:H36"/>
    <mergeCell ref="H31:H32"/>
    <mergeCell ref="H29:H30"/>
    <mergeCell ref="H21:H22"/>
    <mergeCell ref="H23:H24"/>
    <mergeCell ref="D35:D36"/>
    <mergeCell ref="G29:G30"/>
    <mergeCell ref="E35:E36"/>
    <mergeCell ref="E33:E34"/>
    <mergeCell ref="F33:F34"/>
    <mergeCell ref="F31:F32"/>
    <mergeCell ref="G19:G20"/>
    <mergeCell ref="X41:X42"/>
    <mergeCell ref="Y41:Y42"/>
    <mergeCell ref="J41:J42"/>
    <mergeCell ref="K41:K42"/>
    <mergeCell ref="L41:L42"/>
    <mergeCell ref="M41:M42"/>
    <mergeCell ref="N41:N42"/>
    <mergeCell ref="O41:O42"/>
    <mergeCell ref="W41:W42"/>
    <mergeCell ref="U41:U42"/>
    <mergeCell ref="F43:F44"/>
    <mergeCell ref="G43:G44"/>
    <mergeCell ref="R41:R42"/>
    <mergeCell ref="S41:S42"/>
    <mergeCell ref="I41:I42"/>
    <mergeCell ref="P43:P44"/>
    <mergeCell ref="Q43:Q44"/>
    <mergeCell ref="H41:H42"/>
    <mergeCell ref="A41:A42"/>
    <mergeCell ref="B41:B42"/>
    <mergeCell ref="D41:D42"/>
    <mergeCell ref="E41:E42"/>
    <mergeCell ref="G41:G42"/>
    <mergeCell ref="Q41:Q42"/>
    <mergeCell ref="K43:K44"/>
    <mergeCell ref="L43:L44"/>
    <mergeCell ref="M43:M44"/>
    <mergeCell ref="F41:F42"/>
    <mergeCell ref="P41:P42"/>
    <mergeCell ref="V41:V42"/>
    <mergeCell ref="T41:T42"/>
    <mergeCell ref="A43:A44"/>
    <mergeCell ref="B43:B44"/>
    <mergeCell ref="D43:D44"/>
    <mergeCell ref="E43:E44"/>
    <mergeCell ref="Y43:Y44"/>
    <mergeCell ref="H43:H44"/>
    <mergeCell ref="I43:I44"/>
    <mergeCell ref="J43:J44"/>
    <mergeCell ref="O43:O44"/>
    <mergeCell ref="R43:R44"/>
    <mergeCell ref="W43:W44"/>
    <mergeCell ref="X43:X44"/>
    <mergeCell ref="P45:P46"/>
    <mergeCell ref="Q45:Q46"/>
    <mergeCell ref="X45:X46"/>
    <mergeCell ref="N43:N44"/>
    <mergeCell ref="S43:S44"/>
    <mergeCell ref="U43:U44"/>
    <mergeCell ref="V43:V44"/>
    <mergeCell ref="T43:T44"/>
    <mergeCell ref="F45:F46"/>
    <mergeCell ref="G45:G46"/>
    <mergeCell ref="H45:H46"/>
    <mergeCell ref="I45:I46"/>
    <mergeCell ref="A45:A46"/>
    <mergeCell ref="B45:B46"/>
    <mergeCell ref="D45:D46"/>
    <mergeCell ref="E45:E46"/>
    <mergeCell ref="O45:O46"/>
    <mergeCell ref="M45:M46"/>
    <mergeCell ref="A48:A50"/>
    <mergeCell ref="D48:E49"/>
    <mergeCell ref="F48:G49"/>
    <mergeCell ref="H48:I49"/>
    <mergeCell ref="J45:J46"/>
    <mergeCell ref="K45:K46"/>
    <mergeCell ref="L45:L46"/>
    <mergeCell ref="N45:N46"/>
    <mergeCell ref="R45:R46"/>
    <mergeCell ref="S45:S46"/>
    <mergeCell ref="T45:T46"/>
    <mergeCell ref="U45:U46"/>
    <mergeCell ref="V45:V46"/>
    <mergeCell ref="W45:W46"/>
    <mergeCell ref="V48:W49"/>
    <mergeCell ref="A51:A52"/>
    <mergeCell ref="B51:B52"/>
    <mergeCell ref="D51:D52"/>
    <mergeCell ref="E51:E52"/>
    <mergeCell ref="F51:F52"/>
    <mergeCell ref="G51:G52"/>
    <mergeCell ref="H51:H52"/>
    <mergeCell ref="J48:K49"/>
    <mergeCell ref="L48:M49"/>
    <mergeCell ref="T48:U49"/>
    <mergeCell ref="N48:O49"/>
    <mergeCell ref="P48:Q49"/>
    <mergeCell ref="M51:M52"/>
    <mergeCell ref="N51:N52"/>
    <mergeCell ref="R48:S49"/>
    <mergeCell ref="O51:O52"/>
    <mergeCell ref="P51:P52"/>
    <mergeCell ref="X51:X52"/>
    <mergeCell ref="Q51:Q52"/>
    <mergeCell ref="R51:R52"/>
    <mergeCell ref="S51:S52"/>
    <mergeCell ref="T51:T52"/>
    <mergeCell ref="U51:U52"/>
    <mergeCell ref="V51:V52"/>
    <mergeCell ref="W51:W52"/>
    <mergeCell ref="I51:I52"/>
    <mergeCell ref="J51:J52"/>
    <mergeCell ref="P53:P54"/>
    <mergeCell ref="O53:O54"/>
    <mergeCell ref="K51:K52"/>
    <mergeCell ref="L51:L52"/>
    <mergeCell ref="G55:G56"/>
    <mergeCell ref="H55:H56"/>
    <mergeCell ref="J55:J56"/>
    <mergeCell ref="K55:K56"/>
    <mergeCell ref="B53:B54"/>
    <mergeCell ref="D53:D54"/>
    <mergeCell ref="E53:E54"/>
    <mergeCell ref="F53:F54"/>
    <mergeCell ref="S53:S54"/>
    <mergeCell ref="A55:A56"/>
    <mergeCell ref="B55:B56"/>
    <mergeCell ref="D55:D56"/>
    <mergeCell ref="E55:E56"/>
    <mergeCell ref="G53:G54"/>
    <mergeCell ref="H53:H54"/>
    <mergeCell ref="J53:J54"/>
    <mergeCell ref="P55:P56"/>
    <mergeCell ref="F55:F56"/>
    <mergeCell ref="A53:A54"/>
    <mergeCell ref="W53:W54"/>
    <mergeCell ref="X53:X54"/>
    <mergeCell ref="T53:T54"/>
    <mergeCell ref="K53:K54"/>
    <mergeCell ref="L53:L54"/>
    <mergeCell ref="M53:M54"/>
    <mergeCell ref="N53:N54"/>
    <mergeCell ref="U53:U54"/>
    <mergeCell ref="V53:V54"/>
    <mergeCell ref="Q53:Q54"/>
    <mergeCell ref="R53:R54"/>
    <mergeCell ref="I55:I56"/>
    <mergeCell ref="M55:M56"/>
    <mergeCell ref="O55:O56"/>
    <mergeCell ref="N55:N56"/>
    <mergeCell ref="L55:L56"/>
    <mergeCell ref="I53:I54"/>
    <mergeCell ref="S57:S58"/>
    <mergeCell ref="Q57:Q58"/>
    <mergeCell ref="R57:R58"/>
    <mergeCell ref="K57:K58"/>
    <mergeCell ref="L57:L58"/>
    <mergeCell ref="M57:M58"/>
    <mergeCell ref="N57:N58"/>
    <mergeCell ref="X55:X56"/>
    <mergeCell ref="Q55:Q56"/>
    <mergeCell ref="R55:R56"/>
    <mergeCell ref="S55:S56"/>
    <mergeCell ref="T55:T56"/>
    <mergeCell ref="U55:U56"/>
    <mergeCell ref="V55:V56"/>
    <mergeCell ref="W55:W56"/>
    <mergeCell ref="A57:A58"/>
    <mergeCell ref="B57:B58"/>
    <mergeCell ref="D57:D58"/>
    <mergeCell ref="E57:E58"/>
    <mergeCell ref="A59:A60"/>
    <mergeCell ref="B59:B60"/>
    <mergeCell ref="D59:D60"/>
    <mergeCell ref="E59:E60"/>
    <mergeCell ref="L59:L60"/>
    <mergeCell ref="F57:F58"/>
    <mergeCell ref="G57:G58"/>
    <mergeCell ref="G59:G60"/>
    <mergeCell ref="H59:H60"/>
    <mergeCell ref="H57:H58"/>
    <mergeCell ref="I57:I58"/>
    <mergeCell ref="J57:J58"/>
    <mergeCell ref="X57:X58"/>
    <mergeCell ref="U57:U58"/>
    <mergeCell ref="V57:V58"/>
    <mergeCell ref="M59:M60"/>
    <mergeCell ref="N59:N60"/>
    <mergeCell ref="T57:T58"/>
    <mergeCell ref="O57:O58"/>
    <mergeCell ref="P57:P58"/>
    <mergeCell ref="W57:W58"/>
    <mergeCell ref="W59:W60"/>
    <mergeCell ref="O59:O60"/>
    <mergeCell ref="P59:P60"/>
    <mergeCell ref="F61:F62"/>
    <mergeCell ref="I61:I62"/>
    <mergeCell ref="F59:F60"/>
    <mergeCell ref="J61:J62"/>
    <mergeCell ref="I59:I60"/>
    <mergeCell ref="G61:G62"/>
    <mergeCell ref="J59:J60"/>
    <mergeCell ref="K59:K60"/>
    <mergeCell ref="X59:X60"/>
    <mergeCell ref="Q59:Q60"/>
    <mergeCell ref="R59:R60"/>
    <mergeCell ref="S59:S60"/>
    <mergeCell ref="T59:T60"/>
    <mergeCell ref="U59:U60"/>
    <mergeCell ref="V59:V60"/>
    <mergeCell ref="H63:H64"/>
    <mergeCell ref="S61:S62"/>
    <mergeCell ref="P61:P62"/>
    <mergeCell ref="Q61:Q62"/>
    <mergeCell ref="R61:R62"/>
    <mergeCell ref="I63:I64"/>
    <mergeCell ref="H61:H62"/>
    <mergeCell ref="K63:K64"/>
    <mergeCell ref="L63:L64"/>
    <mergeCell ref="M63:M64"/>
    <mergeCell ref="F63:F64"/>
    <mergeCell ref="G63:G64"/>
    <mergeCell ref="A61:A62"/>
    <mergeCell ref="B61:B62"/>
    <mergeCell ref="D61:D62"/>
    <mergeCell ref="E61:E62"/>
    <mergeCell ref="A63:A64"/>
    <mergeCell ref="B63:B64"/>
    <mergeCell ref="D63:D64"/>
    <mergeCell ref="E63:E64"/>
    <mergeCell ref="W61:W62"/>
    <mergeCell ref="X61:X62"/>
    <mergeCell ref="T61:T62"/>
    <mergeCell ref="K61:K62"/>
    <mergeCell ref="L61:L62"/>
    <mergeCell ref="M61:M62"/>
    <mergeCell ref="N61:N62"/>
    <mergeCell ref="U61:U62"/>
    <mergeCell ref="V61:V62"/>
    <mergeCell ref="O61:O62"/>
    <mergeCell ref="N63:N64"/>
    <mergeCell ref="O63:O64"/>
    <mergeCell ref="P63:P64"/>
    <mergeCell ref="I65:I66"/>
    <mergeCell ref="J65:J66"/>
    <mergeCell ref="O65:O66"/>
    <mergeCell ref="P65:P66"/>
    <mergeCell ref="M65:M66"/>
    <mergeCell ref="N65:N66"/>
    <mergeCell ref="J63:J64"/>
    <mergeCell ref="H65:H66"/>
    <mergeCell ref="K65:K66"/>
    <mergeCell ref="W63:W64"/>
    <mergeCell ref="X63:X64"/>
    <mergeCell ref="Q63:Q64"/>
    <mergeCell ref="R63:R64"/>
    <mergeCell ref="S63:S64"/>
    <mergeCell ref="T63:T64"/>
    <mergeCell ref="U63:U64"/>
    <mergeCell ref="V63:V64"/>
    <mergeCell ref="A65:A66"/>
    <mergeCell ref="B65:B66"/>
    <mergeCell ref="D65:D66"/>
    <mergeCell ref="E65:E66"/>
    <mergeCell ref="F65:F66"/>
    <mergeCell ref="G65:G66"/>
    <mergeCell ref="I67:I68"/>
    <mergeCell ref="X65:X66"/>
    <mergeCell ref="W67:W68"/>
    <mergeCell ref="T67:T68"/>
    <mergeCell ref="S65:S66"/>
    <mergeCell ref="T65:T66"/>
    <mergeCell ref="W65:W66"/>
    <mergeCell ref="U65:U66"/>
    <mergeCell ref="V65:V66"/>
    <mergeCell ref="A67:A68"/>
    <mergeCell ref="B67:B68"/>
    <mergeCell ref="D67:D68"/>
    <mergeCell ref="E67:E68"/>
    <mergeCell ref="F67:F68"/>
    <mergeCell ref="G67:G68"/>
    <mergeCell ref="R65:R66"/>
    <mergeCell ref="U67:U68"/>
    <mergeCell ref="P67:P68"/>
    <mergeCell ref="R67:R68"/>
    <mergeCell ref="S67:S68"/>
    <mergeCell ref="Q67:Q68"/>
    <mergeCell ref="J69:J70"/>
    <mergeCell ref="G69:G70"/>
    <mergeCell ref="Q65:Q66"/>
    <mergeCell ref="L65:L66"/>
    <mergeCell ref="J67:J68"/>
    <mergeCell ref="K67:K68"/>
    <mergeCell ref="M67:M68"/>
    <mergeCell ref="H69:H70"/>
    <mergeCell ref="K69:K70"/>
    <mergeCell ref="H67:H68"/>
    <mergeCell ref="F69:F70"/>
    <mergeCell ref="A69:A70"/>
    <mergeCell ref="B69:B70"/>
    <mergeCell ref="D69:D70"/>
    <mergeCell ref="E69:E70"/>
    <mergeCell ref="I69:I70"/>
    <mergeCell ref="W69:W70"/>
    <mergeCell ref="X69:X70"/>
    <mergeCell ref="V67:V68"/>
    <mergeCell ref="L67:L68"/>
    <mergeCell ref="S69:S70"/>
    <mergeCell ref="O67:O68"/>
    <mergeCell ref="N67:N68"/>
    <mergeCell ref="X67:X68"/>
    <mergeCell ref="V69:V70"/>
    <mergeCell ref="O69:O70"/>
    <mergeCell ref="M71:M72"/>
    <mergeCell ref="N71:N72"/>
    <mergeCell ref="A71:A72"/>
    <mergeCell ref="B71:B72"/>
    <mergeCell ref="D71:D72"/>
    <mergeCell ref="E71:E72"/>
    <mergeCell ref="J71:J72"/>
    <mergeCell ref="F71:F72"/>
    <mergeCell ref="G71:G72"/>
    <mergeCell ref="Q69:Q70"/>
    <mergeCell ref="R69:R70"/>
    <mergeCell ref="U69:U70"/>
    <mergeCell ref="T69:T70"/>
    <mergeCell ref="M69:M70"/>
    <mergeCell ref="L69:L70"/>
    <mergeCell ref="N69:N70"/>
    <mergeCell ref="P69:P70"/>
    <mergeCell ref="I71:I72"/>
    <mergeCell ref="H73:H74"/>
    <mergeCell ref="K73:K74"/>
    <mergeCell ref="L73:L74"/>
    <mergeCell ref="I73:I74"/>
    <mergeCell ref="H71:H72"/>
    <mergeCell ref="K71:K72"/>
    <mergeCell ref="L71:L72"/>
    <mergeCell ref="U71:U72"/>
    <mergeCell ref="W71:W72"/>
    <mergeCell ref="V71:V72"/>
    <mergeCell ref="T71:T72"/>
    <mergeCell ref="O71:O72"/>
    <mergeCell ref="P71:P72"/>
    <mergeCell ref="S71:S72"/>
    <mergeCell ref="S73:S74"/>
    <mergeCell ref="X71:X72"/>
    <mergeCell ref="M73:M74"/>
    <mergeCell ref="Q71:Q72"/>
    <mergeCell ref="R71:R72"/>
    <mergeCell ref="Q73:Q74"/>
    <mergeCell ref="X73:X74"/>
    <mergeCell ref="U73:U74"/>
    <mergeCell ref="V73:V74"/>
    <mergeCell ref="R73:R74"/>
    <mergeCell ref="M75:M76"/>
    <mergeCell ref="O73:O74"/>
    <mergeCell ref="P73:P74"/>
    <mergeCell ref="N73:N74"/>
    <mergeCell ref="N75:N76"/>
    <mergeCell ref="O75:O76"/>
    <mergeCell ref="P75:P76"/>
    <mergeCell ref="A73:A74"/>
    <mergeCell ref="B73:B74"/>
    <mergeCell ref="D73:D74"/>
    <mergeCell ref="E73:E74"/>
    <mergeCell ref="A75:A76"/>
    <mergeCell ref="B75:B76"/>
    <mergeCell ref="D75:D76"/>
    <mergeCell ref="E75:E76"/>
    <mergeCell ref="Y73:Y74"/>
    <mergeCell ref="H75:H76"/>
    <mergeCell ref="W73:W74"/>
    <mergeCell ref="Q75:Q76"/>
    <mergeCell ref="R75:R76"/>
    <mergeCell ref="J75:J76"/>
    <mergeCell ref="V75:V76"/>
    <mergeCell ref="T73:T74"/>
    <mergeCell ref="W75:W76"/>
    <mergeCell ref="X75:X76"/>
    <mergeCell ref="J73:J74"/>
    <mergeCell ref="F75:F76"/>
    <mergeCell ref="G75:G76"/>
    <mergeCell ref="I75:I76"/>
    <mergeCell ref="F73:F74"/>
    <mergeCell ref="G73:G74"/>
    <mergeCell ref="U75:U76"/>
    <mergeCell ref="Y75:Y76"/>
    <mergeCell ref="V77:V78"/>
    <mergeCell ref="O77:O78"/>
    <mergeCell ref="P77:P78"/>
    <mergeCell ref="Q77:Q78"/>
    <mergeCell ref="U77:U78"/>
    <mergeCell ref="R77:R78"/>
    <mergeCell ref="A77:A78"/>
    <mergeCell ref="B77:B78"/>
    <mergeCell ref="D77:D78"/>
    <mergeCell ref="E77:E78"/>
    <mergeCell ref="S75:S76"/>
    <mergeCell ref="T75:T76"/>
    <mergeCell ref="K75:K76"/>
    <mergeCell ref="L75:L76"/>
    <mergeCell ref="F77:F78"/>
    <mergeCell ref="Y77:Y78"/>
    <mergeCell ref="T77:T78"/>
    <mergeCell ref="W77:W78"/>
    <mergeCell ref="X77:X78"/>
    <mergeCell ref="G77:G78"/>
    <mergeCell ref="H77:H78"/>
    <mergeCell ref="S77:S78"/>
    <mergeCell ref="I77:I78"/>
    <mergeCell ref="J77:J78"/>
    <mergeCell ref="G79:G80"/>
    <mergeCell ref="H79:H80"/>
    <mergeCell ref="A79:A80"/>
    <mergeCell ref="B79:B80"/>
    <mergeCell ref="D79:D80"/>
    <mergeCell ref="E79:E80"/>
    <mergeCell ref="K77:K78"/>
    <mergeCell ref="L77:L78"/>
    <mergeCell ref="M77:M78"/>
    <mergeCell ref="N77:N78"/>
    <mergeCell ref="I81:I82"/>
    <mergeCell ref="J81:J82"/>
    <mergeCell ref="K79:K80"/>
    <mergeCell ref="L79:L80"/>
    <mergeCell ref="I79:I80"/>
    <mergeCell ref="J79:J80"/>
    <mergeCell ref="E81:E82"/>
    <mergeCell ref="M79:M80"/>
    <mergeCell ref="N79:N80"/>
    <mergeCell ref="Q79:Q80"/>
    <mergeCell ref="R79:R80"/>
    <mergeCell ref="P79:P80"/>
    <mergeCell ref="O79:O80"/>
    <mergeCell ref="O81:O82"/>
    <mergeCell ref="P81:P82"/>
    <mergeCell ref="F79:F80"/>
    <mergeCell ref="Y79:Y80"/>
    <mergeCell ref="X81:X82"/>
    <mergeCell ref="W79:W80"/>
    <mergeCell ref="X79:X80"/>
    <mergeCell ref="S79:S80"/>
    <mergeCell ref="T79:T80"/>
    <mergeCell ref="U79:U80"/>
    <mergeCell ref="A83:A84"/>
    <mergeCell ref="B83:B84"/>
    <mergeCell ref="D83:D84"/>
    <mergeCell ref="E83:E84"/>
    <mergeCell ref="I83:I84"/>
    <mergeCell ref="V79:V80"/>
    <mergeCell ref="N83:N84"/>
    <mergeCell ref="A81:A82"/>
    <mergeCell ref="B81:B82"/>
    <mergeCell ref="D81:D82"/>
    <mergeCell ref="Y81:Y82"/>
    <mergeCell ref="K81:K82"/>
    <mergeCell ref="L81:L82"/>
    <mergeCell ref="M81:M82"/>
    <mergeCell ref="W81:W82"/>
    <mergeCell ref="U81:U82"/>
    <mergeCell ref="V81:V82"/>
    <mergeCell ref="T81:T82"/>
    <mergeCell ref="Q81:Q82"/>
    <mergeCell ref="R81:R82"/>
    <mergeCell ref="S81:S82"/>
    <mergeCell ref="J83:J84"/>
    <mergeCell ref="K83:K84"/>
    <mergeCell ref="L83:L84"/>
    <mergeCell ref="N81:N82"/>
    <mergeCell ref="M83:M84"/>
    <mergeCell ref="Q83:Q84"/>
    <mergeCell ref="R83:R84"/>
    <mergeCell ref="W83:W84"/>
    <mergeCell ref="X83:X84"/>
    <mergeCell ref="F83:F84"/>
    <mergeCell ref="G83:G84"/>
    <mergeCell ref="H83:H84"/>
    <mergeCell ref="G81:G82"/>
    <mergeCell ref="H81:H82"/>
    <mergeCell ref="F81:F82"/>
    <mergeCell ref="O83:O84"/>
    <mergeCell ref="P83:P84"/>
    <mergeCell ref="V85:V86"/>
    <mergeCell ref="U85:U86"/>
    <mergeCell ref="U83:U84"/>
    <mergeCell ref="V83:V84"/>
    <mergeCell ref="S83:S84"/>
    <mergeCell ref="T83:T84"/>
    <mergeCell ref="Y83:Y84"/>
    <mergeCell ref="A85:A86"/>
    <mergeCell ref="B85:B86"/>
    <mergeCell ref="D85:D86"/>
    <mergeCell ref="E85:E86"/>
    <mergeCell ref="F85:F86"/>
    <mergeCell ref="Y85:Y86"/>
    <mergeCell ref="T85:T86"/>
    <mergeCell ref="W85:W86"/>
    <mergeCell ref="X85:X86"/>
    <mergeCell ref="G85:G86"/>
    <mergeCell ref="H85:H86"/>
    <mergeCell ref="F87:F88"/>
    <mergeCell ref="G87:G88"/>
    <mergeCell ref="H87:H88"/>
    <mergeCell ref="A87:A88"/>
    <mergeCell ref="B87:B88"/>
    <mergeCell ref="D87:D88"/>
    <mergeCell ref="E87:E88"/>
    <mergeCell ref="Q85:Q86"/>
    <mergeCell ref="R85:R86"/>
    <mergeCell ref="S85:S86"/>
    <mergeCell ref="K87:K88"/>
    <mergeCell ref="L87:L88"/>
    <mergeCell ref="M87:M88"/>
    <mergeCell ref="N87:N88"/>
    <mergeCell ref="K85:K86"/>
    <mergeCell ref="L85:L86"/>
    <mergeCell ref="O87:O88"/>
    <mergeCell ref="P87:P88"/>
    <mergeCell ref="O85:O86"/>
    <mergeCell ref="P85:P86"/>
    <mergeCell ref="I87:I88"/>
    <mergeCell ref="J87:J88"/>
    <mergeCell ref="M85:M86"/>
    <mergeCell ref="N85:N86"/>
    <mergeCell ref="I85:I86"/>
    <mergeCell ref="J85:J86"/>
    <mergeCell ref="W87:W88"/>
    <mergeCell ref="X87:X88"/>
    <mergeCell ref="Q87:Q88"/>
    <mergeCell ref="R87:R88"/>
    <mergeCell ref="S87:S88"/>
    <mergeCell ref="T87:T88"/>
    <mergeCell ref="U87:U88"/>
    <mergeCell ref="V87:V88"/>
    <mergeCell ref="Y87:Y88"/>
    <mergeCell ref="A89:A90"/>
    <mergeCell ref="B89:B90"/>
    <mergeCell ref="D89:D90"/>
    <mergeCell ref="E89:E90"/>
    <mergeCell ref="F89:F90"/>
    <mergeCell ref="G89:G90"/>
    <mergeCell ref="H89:H90"/>
    <mergeCell ref="I89:I90"/>
    <mergeCell ref="J89:J90"/>
    <mergeCell ref="S89:S90"/>
    <mergeCell ref="T89:T90"/>
    <mergeCell ref="K89:K90"/>
    <mergeCell ref="L89:L90"/>
    <mergeCell ref="M89:M90"/>
    <mergeCell ref="N89:N90"/>
    <mergeCell ref="O89:O90"/>
    <mergeCell ref="P89:P90"/>
    <mergeCell ref="Q89:Q90"/>
    <mergeCell ref="R89:R90"/>
    <mergeCell ref="Y89:Y90"/>
    <mergeCell ref="A91:A92"/>
    <mergeCell ref="B91:B92"/>
    <mergeCell ref="D91:D92"/>
    <mergeCell ref="E91:E92"/>
    <mergeCell ref="F91:F92"/>
    <mergeCell ref="G91:G92"/>
    <mergeCell ref="H91:H92"/>
    <mergeCell ref="W89:W90"/>
    <mergeCell ref="X89:X90"/>
    <mergeCell ref="U89:U90"/>
    <mergeCell ref="V89:V90"/>
    <mergeCell ref="I91:I92"/>
    <mergeCell ref="J91:J92"/>
    <mergeCell ref="K91:K92"/>
    <mergeCell ref="L91:L92"/>
    <mergeCell ref="S91:S92"/>
    <mergeCell ref="T91:T92"/>
    <mergeCell ref="U91:U92"/>
    <mergeCell ref="V91:V92"/>
    <mergeCell ref="I93:I94"/>
    <mergeCell ref="J93:J94"/>
    <mergeCell ref="W91:W92"/>
    <mergeCell ref="X91:X92"/>
    <mergeCell ref="M93:M94"/>
    <mergeCell ref="N93:N94"/>
    <mergeCell ref="M91:M92"/>
    <mergeCell ref="N91:N92"/>
    <mergeCell ref="W93:W94"/>
    <mergeCell ref="X93:X94"/>
    <mergeCell ref="Q93:Q94"/>
    <mergeCell ref="R93:R94"/>
    <mergeCell ref="O91:O92"/>
    <mergeCell ref="P91:P92"/>
    <mergeCell ref="Q91:Q92"/>
    <mergeCell ref="R91:R92"/>
    <mergeCell ref="T93:T94"/>
    <mergeCell ref="S93:S94"/>
    <mergeCell ref="V93:V94"/>
    <mergeCell ref="O95:O96"/>
    <mergeCell ref="P95:P96"/>
    <mergeCell ref="M95:M96"/>
    <mergeCell ref="N95:N96"/>
    <mergeCell ref="U93:U94"/>
    <mergeCell ref="O93:O94"/>
    <mergeCell ref="P93:P94"/>
    <mergeCell ref="G93:G94"/>
    <mergeCell ref="H93:H94"/>
    <mergeCell ref="L93:L94"/>
    <mergeCell ref="Y91:Y92"/>
    <mergeCell ref="A93:A94"/>
    <mergeCell ref="B93:B94"/>
    <mergeCell ref="D93:D94"/>
    <mergeCell ref="E93:E94"/>
    <mergeCell ref="F93:F94"/>
    <mergeCell ref="Y93:Y94"/>
    <mergeCell ref="U95:U96"/>
    <mergeCell ref="V95:V96"/>
    <mergeCell ref="K93:K94"/>
    <mergeCell ref="A95:A96"/>
    <mergeCell ref="B95:B96"/>
    <mergeCell ref="D95:D96"/>
    <mergeCell ref="E95:E96"/>
    <mergeCell ref="F95:F96"/>
    <mergeCell ref="G95:G96"/>
    <mergeCell ref="H95:H96"/>
    <mergeCell ref="G97:G98"/>
    <mergeCell ref="H97:H98"/>
    <mergeCell ref="I97:I98"/>
    <mergeCell ref="J97:J98"/>
    <mergeCell ref="I95:I96"/>
    <mergeCell ref="J95:J96"/>
    <mergeCell ref="S97:S98"/>
    <mergeCell ref="T97:T98"/>
    <mergeCell ref="U97:U98"/>
    <mergeCell ref="V97:V98"/>
    <mergeCell ref="K95:K96"/>
    <mergeCell ref="L95:L96"/>
    <mergeCell ref="Q95:Q96"/>
    <mergeCell ref="R95:R96"/>
    <mergeCell ref="S95:S96"/>
    <mergeCell ref="T95:T96"/>
    <mergeCell ref="Q97:Q98"/>
    <mergeCell ref="R97:R98"/>
    <mergeCell ref="W97:W98"/>
    <mergeCell ref="X97:X98"/>
    <mergeCell ref="Y95:Y96"/>
    <mergeCell ref="A97:A98"/>
    <mergeCell ref="B97:B98"/>
    <mergeCell ref="D97:D98"/>
    <mergeCell ref="E97:E98"/>
    <mergeCell ref="F97:F98"/>
    <mergeCell ref="P97:P98"/>
    <mergeCell ref="M97:M98"/>
    <mergeCell ref="N97:N98"/>
    <mergeCell ref="K97:K98"/>
    <mergeCell ref="L97:L98"/>
    <mergeCell ref="O99:O100"/>
    <mergeCell ref="P99:P100"/>
    <mergeCell ref="H99:H100"/>
    <mergeCell ref="K99:K100"/>
    <mergeCell ref="L99:L100"/>
    <mergeCell ref="I99:I100"/>
    <mergeCell ref="J99:J100"/>
    <mergeCell ref="O97:O98"/>
    <mergeCell ref="A99:A100"/>
    <mergeCell ref="B99:B100"/>
    <mergeCell ref="D99:D100"/>
    <mergeCell ref="E99:E100"/>
    <mergeCell ref="F99:F100"/>
    <mergeCell ref="G99:G100"/>
    <mergeCell ref="M99:M100"/>
    <mergeCell ref="N99:N100"/>
    <mergeCell ref="Z37:Z38"/>
    <mergeCell ref="Q99:Q100"/>
    <mergeCell ref="R99:R100"/>
    <mergeCell ref="S99:S100"/>
    <mergeCell ref="T99:T100"/>
    <mergeCell ref="Y99:Y100"/>
    <mergeCell ref="U99:U100"/>
    <mergeCell ref="V99:V100"/>
    <mergeCell ref="Z15:Z16"/>
    <mergeCell ref="Z53:Z54"/>
    <mergeCell ref="Z39:Z40"/>
    <mergeCell ref="Y61:Y62"/>
    <mergeCell ref="Y59:Y60"/>
    <mergeCell ref="Y57:Y58"/>
    <mergeCell ref="Y55:Y56"/>
    <mergeCell ref="Y53:Y54"/>
    <mergeCell ref="Y45:Y46"/>
    <mergeCell ref="Y27:Y28"/>
    <mergeCell ref="Z35:Z36"/>
    <mergeCell ref="Z41:Z42"/>
    <mergeCell ref="Z43:Z44"/>
    <mergeCell ref="Z57:Z58"/>
    <mergeCell ref="Z45:Z46"/>
    <mergeCell ref="W99:W100"/>
    <mergeCell ref="X99:X100"/>
    <mergeCell ref="Y97:Y98"/>
    <mergeCell ref="W95:W96"/>
    <mergeCell ref="X95:X96"/>
    <mergeCell ref="Z21:Z22"/>
    <mergeCell ref="Z29:Z30"/>
    <mergeCell ref="Z31:Z32"/>
    <mergeCell ref="Z33:Z34"/>
    <mergeCell ref="Z23:Z24"/>
    <mergeCell ref="Z25:Z26"/>
    <mergeCell ref="Z27:Z28"/>
    <mergeCell ref="Z59:Z60"/>
    <mergeCell ref="Z61:Z62"/>
    <mergeCell ref="Z63:Z64"/>
    <mergeCell ref="Z7:Z8"/>
    <mergeCell ref="Z9:Z10"/>
    <mergeCell ref="Z11:Z12"/>
    <mergeCell ref="Z13:Z14"/>
    <mergeCell ref="Z17:Z18"/>
    <mergeCell ref="Z55:Z56"/>
    <mergeCell ref="Z19:Z20"/>
    <mergeCell ref="Y51:Y52"/>
    <mergeCell ref="Z67:Z68"/>
    <mergeCell ref="Z69:Z70"/>
    <mergeCell ref="Z71:Z72"/>
    <mergeCell ref="Y71:Y72"/>
    <mergeCell ref="Y67:Y68"/>
    <mergeCell ref="Y69:Y70"/>
    <mergeCell ref="Y65:Y66"/>
    <mergeCell ref="Y63:Y64"/>
    <mergeCell ref="Z65:Z66"/>
  </mergeCells>
  <printOptions horizontalCentered="1" verticalCentered="1"/>
  <pageMargins left="0.3937007874015748" right="0.3937007874015748" top="0.38" bottom="0.19" header="0.36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zoomScalePageLayoutView="0" workbookViewId="0" topLeftCell="A1">
      <selection activeCell="AB31" sqref="AB3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</cols>
  <sheetData>
    <row r="1" spans="1:25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0.25">
      <c r="A2" s="194" t="s">
        <v>143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2" customHeight="1" thickBot="1">
      <c r="A3" s="33"/>
      <c r="B3" s="33"/>
      <c r="C3" s="33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3"/>
      <c r="U3" s="33"/>
      <c r="V3" s="33"/>
      <c r="W3" s="33"/>
      <c r="X3" s="33"/>
      <c r="Y3" s="33"/>
    </row>
    <row r="4" spans="1:25" ht="15" customHeight="1" thickTop="1">
      <c r="A4" s="195" t="s">
        <v>79</v>
      </c>
      <c r="B4" s="13" t="s">
        <v>0</v>
      </c>
      <c r="C4" s="14" t="s">
        <v>1</v>
      </c>
      <c r="D4" s="168" t="s">
        <v>132</v>
      </c>
      <c r="E4" s="169"/>
      <c r="F4" s="168" t="s">
        <v>133</v>
      </c>
      <c r="G4" s="169"/>
      <c r="H4" s="168" t="s">
        <v>134</v>
      </c>
      <c r="I4" s="169"/>
      <c r="J4" s="168" t="s">
        <v>135</v>
      </c>
      <c r="K4" s="169"/>
      <c r="L4" s="168" t="s">
        <v>136</v>
      </c>
      <c r="M4" s="169"/>
      <c r="N4" s="168" t="s">
        <v>137</v>
      </c>
      <c r="O4" s="169"/>
      <c r="P4" s="168" t="s">
        <v>138</v>
      </c>
      <c r="Q4" s="169"/>
      <c r="R4" s="168" t="s">
        <v>139</v>
      </c>
      <c r="S4" s="169"/>
      <c r="T4" s="168" t="s">
        <v>140</v>
      </c>
      <c r="U4" s="169"/>
      <c r="V4" s="168" t="s">
        <v>141</v>
      </c>
      <c r="W4" s="169"/>
      <c r="X4" s="15" t="s">
        <v>3</v>
      </c>
      <c r="Y4" s="15" t="s">
        <v>6</v>
      </c>
    </row>
    <row r="5" spans="1:25" ht="15" customHeight="1">
      <c r="A5" s="196"/>
      <c r="B5" s="1" t="s">
        <v>50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5" t="s">
        <v>4</v>
      </c>
      <c r="Y5" s="5" t="s">
        <v>53</v>
      </c>
    </row>
    <row r="6" spans="1:25" ht="13.5" customHeight="1">
      <c r="A6" s="197"/>
      <c r="B6" s="2"/>
      <c r="C6" s="71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6" t="s">
        <v>53</v>
      </c>
      <c r="Y6" s="6" t="s">
        <v>7</v>
      </c>
    </row>
    <row r="7" spans="1:25" ht="11.25" customHeight="1">
      <c r="A7" s="192">
        <v>1</v>
      </c>
      <c r="B7" s="184">
        <v>0</v>
      </c>
      <c r="C7" s="19" t="s">
        <v>20</v>
      </c>
      <c r="D7" s="128">
        <v>1</v>
      </c>
      <c r="E7" s="177">
        <v>14</v>
      </c>
      <c r="F7" s="154">
        <v>1</v>
      </c>
      <c r="G7" s="177">
        <v>12</v>
      </c>
      <c r="H7" s="154">
        <v>1</v>
      </c>
      <c r="I7" s="177">
        <v>13</v>
      </c>
      <c r="J7" s="154">
        <v>1</v>
      </c>
      <c r="K7" s="177">
        <v>13</v>
      </c>
      <c r="L7" s="154">
        <v>1</v>
      </c>
      <c r="M7" s="177">
        <v>12</v>
      </c>
      <c r="N7" s="154">
        <v>1</v>
      </c>
      <c r="O7" s="177">
        <v>13</v>
      </c>
      <c r="P7" s="154">
        <v>5</v>
      </c>
      <c r="Q7" s="190">
        <v>7</v>
      </c>
      <c r="R7" s="154">
        <v>1</v>
      </c>
      <c r="S7" s="177">
        <v>12</v>
      </c>
      <c r="T7" s="154">
        <v>1</v>
      </c>
      <c r="U7" s="177">
        <v>11</v>
      </c>
      <c r="V7" s="154">
        <v>1</v>
      </c>
      <c r="W7" s="177">
        <v>14</v>
      </c>
      <c r="X7" s="162">
        <f>(B7+E7+G7+I7+K7+M7+O7+Q7+S7+U7+W7)</f>
        <v>121</v>
      </c>
      <c r="Y7" s="119"/>
    </row>
    <row r="8" spans="1:25" ht="11.25" customHeight="1">
      <c r="A8" s="193"/>
      <c r="B8" s="188"/>
      <c r="C8" s="23" t="s">
        <v>21</v>
      </c>
      <c r="D8" s="140"/>
      <c r="E8" s="177"/>
      <c r="F8" s="154"/>
      <c r="G8" s="177"/>
      <c r="H8" s="154"/>
      <c r="I8" s="177"/>
      <c r="J8" s="154"/>
      <c r="K8" s="177"/>
      <c r="L8" s="154"/>
      <c r="M8" s="177"/>
      <c r="N8" s="154"/>
      <c r="O8" s="177"/>
      <c r="P8" s="154"/>
      <c r="Q8" s="190"/>
      <c r="R8" s="154"/>
      <c r="S8" s="177"/>
      <c r="T8" s="154"/>
      <c r="U8" s="177"/>
      <c r="V8" s="154"/>
      <c r="W8" s="177"/>
      <c r="X8" s="163"/>
      <c r="Y8" s="120"/>
    </row>
    <row r="9" spans="1:27" ht="11.25" customHeight="1">
      <c r="A9" s="192">
        <v>2</v>
      </c>
      <c r="B9" s="184">
        <v>0</v>
      </c>
      <c r="C9" s="8" t="s">
        <v>174</v>
      </c>
      <c r="D9" s="128">
        <v>2</v>
      </c>
      <c r="E9" s="177">
        <v>11</v>
      </c>
      <c r="F9" s="154">
        <v>2</v>
      </c>
      <c r="G9" s="177">
        <v>9</v>
      </c>
      <c r="H9" s="154">
        <v>3</v>
      </c>
      <c r="I9" s="177">
        <v>8</v>
      </c>
      <c r="J9" s="154">
        <v>5</v>
      </c>
      <c r="K9" s="189">
        <v>6</v>
      </c>
      <c r="L9" s="154">
        <v>2</v>
      </c>
      <c r="M9" s="177">
        <v>9</v>
      </c>
      <c r="N9" s="154">
        <v>2</v>
      </c>
      <c r="O9" s="177">
        <v>10</v>
      </c>
      <c r="P9" s="154">
        <v>2</v>
      </c>
      <c r="Q9" s="177">
        <v>11</v>
      </c>
      <c r="R9" s="154">
        <v>5</v>
      </c>
      <c r="S9" s="189">
        <v>5</v>
      </c>
      <c r="T9" s="154">
        <v>5</v>
      </c>
      <c r="U9" s="190">
        <v>4</v>
      </c>
      <c r="V9" s="154">
        <v>3</v>
      </c>
      <c r="W9" s="177">
        <v>9</v>
      </c>
      <c r="X9" s="162">
        <f>(B9+E9+G9+I9+K9+M9+O9+Q9+S9+U9+W9)</f>
        <v>82</v>
      </c>
      <c r="Y9" s="119"/>
      <c r="AA9" s="54"/>
    </row>
    <row r="10" spans="1:27" ht="11.25" customHeight="1">
      <c r="A10" s="193"/>
      <c r="B10" s="188"/>
      <c r="C10" s="23" t="s">
        <v>126</v>
      </c>
      <c r="D10" s="140"/>
      <c r="E10" s="177"/>
      <c r="F10" s="154"/>
      <c r="G10" s="177"/>
      <c r="H10" s="154"/>
      <c r="I10" s="177"/>
      <c r="J10" s="154"/>
      <c r="K10" s="189"/>
      <c r="L10" s="154"/>
      <c r="M10" s="177"/>
      <c r="N10" s="154"/>
      <c r="O10" s="177"/>
      <c r="P10" s="154"/>
      <c r="Q10" s="177"/>
      <c r="R10" s="154"/>
      <c r="S10" s="189"/>
      <c r="T10" s="154"/>
      <c r="U10" s="190"/>
      <c r="V10" s="154"/>
      <c r="W10" s="177"/>
      <c r="X10" s="163"/>
      <c r="Y10" s="120"/>
      <c r="AA10" s="27"/>
    </row>
    <row r="11" spans="1:27" ht="11.25" customHeight="1">
      <c r="A11" s="192">
        <v>3</v>
      </c>
      <c r="B11" s="184">
        <v>0</v>
      </c>
      <c r="C11" s="8" t="s">
        <v>130</v>
      </c>
      <c r="D11" s="128">
        <v>3</v>
      </c>
      <c r="E11" s="177">
        <v>9</v>
      </c>
      <c r="F11" s="154">
        <v>3</v>
      </c>
      <c r="G11" s="177">
        <v>7</v>
      </c>
      <c r="H11" s="154">
        <v>5</v>
      </c>
      <c r="I11" s="177">
        <v>6</v>
      </c>
      <c r="J11" s="154">
        <v>3</v>
      </c>
      <c r="K11" s="177">
        <v>8</v>
      </c>
      <c r="L11" s="154">
        <v>3</v>
      </c>
      <c r="M11" s="177">
        <v>7</v>
      </c>
      <c r="N11" s="154">
        <v>5</v>
      </c>
      <c r="O11" s="177">
        <v>6</v>
      </c>
      <c r="P11" s="154">
        <v>1</v>
      </c>
      <c r="Q11" s="177">
        <v>14</v>
      </c>
      <c r="R11" s="154">
        <v>3</v>
      </c>
      <c r="S11" s="177">
        <v>7</v>
      </c>
      <c r="T11" s="154">
        <v>2</v>
      </c>
      <c r="U11" s="177">
        <v>8</v>
      </c>
      <c r="V11" s="154">
        <v>4</v>
      </c>
      <c r="W11" s="177">
        <v>8</v>
      </c>
      <c r="X11" s="162">
        <f>(B11+E11+G11+I11+K11+M11+O11+Q11+S11+U11+W11)</f>
        <v>80</v>
      </c>
      <c r="Y11" s="119"/>
      <c r="AA11" s="26"/>
    </row>
    <row r="12" spans="1:27" ht="11.25" customHeight="1">
      <c r="A12" s="193"/>
      <c r="B12" s="188"/>
      <c r="C12" s="9" t="s">
        <v>106</v>
      </c>
      <c r="D12" s="140"/>
      <c r="E12" s="177"/>
      <c r="F12" s="154"/>
      <c r="G12" s="177"/>
      <c r="H12" s="154"/>
      <c r="I12" s="177"/>
      <c r="J12" s="154"/>
      <c r="K12" s="177"/>
      <c r="L12" s="154"/>
      <c r="M12" s="177"/>
      <c r="N12" s="154"/>
      <c r="O12" s="177"/>
      <c r="P12" s="154"/>
      <c r="Q12" s="177"/>
      <c r="R12" s="154"/>
      <c r="S12" s="177"/>
      <c r="T12" s="154"/>
      <c r="U12" s="177"/>
      <c r="V12" s="154"/>
      <c r="W12" s="177"/>
      <c r="X12" s="163"/>
      <c r="Y12" s="120"/>
      <c r="AA12" s="54"/>
    </row>
    <row r="13" spans="1:27" ht="11.25" customHeight="1">
      <c r="A13" s="192">
        <v>4</v>
      </c>
      <c r="B13" s="184">
        <v>0</v>
      </c>
      <c r="C13" s="55" t="s">
        <v>24</v>
      </c>
      <c r="D13" s="128">
        <v>4</v>
      </c>
      <c r="E13" s="177">
        <v>8</v>
      </c>
      <c r="F13" s="154">
        <v>4</v>
      </c>
      <c r="G13" s="177">
        <v>6</v>
      </c>
      <c r="H13" s="154">
        <v>6</v>
      </c>
      <c r="I13" s="177">
        <v>5</v>
      </c>
      <c r="J13" s="154">
        <v>9</v>
      </c>
      <c r="K13" s="190">
        <v>2</v>
      </c>
      <c r="L13" s="154">
        <v>6</v>
      </c>
      <c r="M13" s="189">
        <v>4</v>
      </c>
      <c r="N13" s="154">
        <v>4</v>
      </c>
      <c r="O13" s="177">
        <v>7</v>
      </c>
      <c r="P13" s="154">
        <v>3</v>
      </c>
      <c r="Q13" s="177">
        <v>9</v>
      </c>
      <c r="R13" s="154">
        <v>4</v>
      </c>
      <c r="S13" s="177">
        <v>6</v>
      </c>
      <c r="T13" s="154">
        <v>6</v>
      </c>
      <c r="U13" s="190">
        <v>3</v>
      </c>
      <c r="V13" s="154">
        <v>7</v>
      </c>
      <c r="W13" s="177">
        <v>5</v>
      </c>
      <c r="X13" s="162">
        <f>(B13+E13+G13+I13+K13+M13+O13+Q13+S13+U13+W13)</f>
        <v>55</v>
      </c>
      <c r="Y13" s="119"/>
      <c r="AA13" s="27"/>
    </row>
    <row r="14" spans="1:27" ht="11.25" customHeight="1">
      <c r="A14" s="193"/>
      <c r="B14" s="188"/>
      <c r="C14" s="97" t="s">
        <v>25</v>
      </c>
      <c r="D14" s="140"/>
      <c r="E14" s="177"/>
      <c r="F14" s="154"/>
      <c r="G14" s="177"/>
      <c r="H14" s="154"/>
      <c r="I14" s="177"/>
      <c r="J14" s="154"/>
      <c r="K14" s="190"/>
      <c r="L14" s="154"/>
      <c r="M14" s="189"/>
      <c r="N14" s="154"/>
      <c r="O14" s="177"/>
      <c r="P14" s="154"/>
      <c r="Q14" s="177"/>
      <c r="R14" s="154"/>
      <c r="S14" s="177"/>
      <c r="T14" s="154"/>
      <c r="U14" s="190"/>
      <c r="V14" s="154"/>
      <c r="W14" s="177"/>
      <c r="X14" s="163"/>
      <c r="Y14" s="120"/>
      <c r="AA14" s="26"/>
    </row>
    <row r="15" spans="1:27" ht="11.25" customHeight="1">
      <c r="A15" s="192">
        <v>5</v>
      </c>
      <c r="B15" s="184">
        <v>0</v>
      </c>
      <c r="C15" s="54" t="s">
        <v>75</v>
      </c>
      <c r="D15" s="128">
        <v>5</v>
      </c>
      <c r="E15" s="177">
        <v>7</v>
      </c>
      <c r="F15" s="154">
        <v>5</v>
      </c>
      <c r="G15" s="190">
        <v>5</v>
      </c>
      <c r="H15" s="154">
        <v>2</v>
      </c>
      <c r="I15" s="177">
        <v>10</v>
      </c>
      <c r="J15" s="154">
        <v>4</v>
      </c>
      <c r="K15" s="177">
        <v>7</v>
      </c>
      <c r="L15" s="154">
        <v>0</v>
      </c>
      <c r="M15" s="179">
        <v>0</v>
      </c>
      <c r="N15" s="154">
        <v>3</v>
      </c>
      <c r="O15" s="177">
        <v>8</v>
      </c>
      <c r="P15" s="154">
        <v>4</v>
      </c>
      <c r="Q15" s="177">
        <v>8</v>
      </c>
      <c r="R15" s="154">
        <v>6</v>
      </c>
      <c r="S15" s="190">
        <v>4</v>
      </c>
      <c r="T15" s="154">
        <v>3</v>
      </c>
      <c r="U15" s="177">
        <v>6</v>
      </c>
      <c r="V15" s="154">
        <v>2</v>
      </c>
      <c r="W15" s="177">
        <v>11</v>
      </c>
      <c r="X15" s="162">
        <f>(B15+E15+G15+I15+K15+M15+O15+Q15+S15+U15+W15)</f>
        <v>66</v>
      </c>
      <c r="Y15" s="119" t="s">
        <v>155</v>
      </c>
      <c r="AA15" s="26"/>
    </row>
    <row r="16" spans="1:27" ht="11.25" customHeight="1">
      <c r="A16" s="193"/>
      <c r="B16" s="188"/>
      <c r="C16" s="85" t="s">
        <v>76</v>
      </c>
      <c r="D16" s="140"/>
      <c r="E16" s="177"/>
      <c r="F16" s="154"/>
      <c r="G16" s="190"/>
      <c r="H16" s="154"/>
      <c r="I16" s="177"/>
      <c r="J16" s="154"/>
      <c r="K16" s="177"/>
      <c r="L16" s="154"/>
      <c r="M16" s="179"/>
      <c r="N16" s="154"/>
      <c r="O16" s="177"/>
      <c r="P16" s="154"/>
      <c r="Q16" s="177"/>
      <c r="R16" s="154"/>
      <c r="S16" s="190"/>
      <c r="T16" s="154"/>
      <c r="U16" s="177"/>
      <c r="V16" s="154"/>
      <c r="W16" s="177"/>
      <c r="X16" s="163"/>
      <c r="Y16" s="120"/>
      <c r="AA16" s="26"/>
    </row>
    <row r="17" spans="1:27" ht="11.25" customHeight="1">
      <c r="A17" s="192">
        <v>6</v>
      </c>
      <c r="B17" s="184">
        <v>0</v>
      </c>
      <c r="C17" s="8" t="s">
        <v>48</v>
      </c>
      <c r="D17" s="128">
        <v>6</v>
      </c>
      <c r="E17" s="177">
        <v>6</v>
      </c>
      <c r="F17" s="154">
        <v>6</v>
      </c>
      <c r="G17" s="177">
        <v>4</v>
      </c>
      <c r="H17" s="154">
        <v>0</v>
      </c>
      <c r="I17" s="179">
        <v>0</v>
      </c>
      <c r="J17" s="154">
        <v>2</v>
      </c>
      <c r="K17" s="177">
        <v>10</v>
      </c>
      <c r="L17" s="154">
        <v>4</v>
      </c>
      <c r="M17" s="177">
        <v>6</v>
      </c>
      <c r="N17" s="154">
        <v>8</v>
      </c>
      <c r="O17" s="177">
        <v>3</v>
      </c>
      <c r="P17" s="154">
        <v>11</v>
      </c>
      <c r="Q17" s="177">
        <v>1</v>
      </c>
      <c r="R17" s="154">
        <v>8</v>
      </c>
      <c r="S17" s="177">
        <v>2</v>
      </c>
      <c r="T17" s="154">
        <v>7</v>
      </c>
      <c r="U17" s="177">
        <v>2</v>
      </c>
      <c r="V17" s="154">
        <v>9</v>
      </c>
      <c r="W17" s="177">
        <v>3</v>
      </c>
      <c r="X17" s="162">
        <f>(B17+E17+G17+I17+K17+M17+O17+Q17+S17+U17+W17)</f>
        <v>37</v>
      </c>
      <c r="Y17" s="119" t="s">
        <v>155</v>
      </c>
      <c r="AA17" s="26"/>
    </row>
    <row r="18" spans="1:27" ht="11.25" customHeight="1">
      <c r="A18" s="193"/>
      <c r="B18" s="188"/>
      <c r="C18" s="23" t="s">
        <v>49</v>
      </c>
      <c r="D18" s="140"/>
      <c r="E18" s="177"/>
      <c r="F18" s="154"/>
      <c r="G18" s="177"/>
      <c r="H18" s="154"/>
      <c r="I18" s="179"/>
      <c r="J18" s="154"/>
      <c r="K18" s="177"/>
      <c r="L18" s="154"/>
      <c r="M18" s="177"/>
      <c r="N18" s="154"/>
      <c r="O18" s="177"/>
      <c r="P18" s="154"/>
      <c r="Q18" s="177"/>
      <c r="R18" s="154"/>
      <c r="S18" s="177"/>
      <c r="T18" s="154"/>
      <c r="U18" s="177"/>
      <c r="V18" s="154"/>
      <c r="W18" s="177"/>
      <c r="X18" s="163"/>
      <c r="Y18" s="120"/>
      <c r="AA18" s="26"/>
    </row>
    <row r="19" spans="1:27" ht="11.25" customHeight="1">
      <c r="A19" s="192">
        <v>7</v>
      </c>
      <c r="B19" s="184">
        <v>0</v>
      </c>
      <c r="C19" s="8" t="s">
        <v>35</v>
      </c>
      <c r="D19" s="128">
        <v>7</v>
      </c>
      <c r="E19" s="177">
        <v>5</v>
      </c>
      <c r="F19" s="154">
        <v>0</v>
      </c>
      <c r="G19" s="179">
        <v>0</v>
      </c>
      <c r="H19" s="154">
        <v>0</v>
      </c>
      <c r="I19" s="179">
        <v>0</v>
      </c>
      <c r="J19" s="154">
        <v>0</v>
      </c>
      <c r="K19" s="179">
        <v>0</v>
      </c>
      <c r="L19" s="154">
        <v>0</v>
      </c>
      <c r="M19" s="177">
        <v>0</v>
      </c>
      <c r="N19" s="154">
        <v>0</v>
      </c>
      <c r="O19" s="177">
        <v>0</v>
      </c>
      <c r="P19" s="154">
        <v>0</v>
      </c>
      <c r="Q19" s="177">
        <v>0</v>
      </c>
      <c r="R19" s="154">
        <v>0</v>
      </c>
      <c r="S19" s="177">
        <v>0</v>
      </c>
      <c r="T19" s="154">
        <v>0</v>
      </c>
      <c r="U19" s="177">
        <v>0</v>
      </c>
      <c r="V19" s="154">
        <v>6</v>
      </c>
      <c r="W19" s="177">
        <v>6</v>
      </c>
      <c r="X19" s="162">
        <f>(B19+E19+G19+I19+K19+M19+O19+Q19+S19+U19+W19)</f>
        <v>11</v>
      </c>
      <c r="Y19" s="119" t="s">
        <v>124</v>
      </c>
      <c r="AA19" s="26"/>
    </row>
    <row r="20" spans="1:27" ht="11.25" customHeight="1">
      <c r="A20" s="193"/>
      <c r="B20" s="188"/>
      <c r="C20" s="23" t="s">
        <v>36</v>
      </c>
      <c r="D20" s="140"/>
      <c r="E20" s="177"/>
      <c r="F20" s="154"/>
      <c r="G20" s="179"/>
      <c r="H20" s="154"/>
      <c r="I20" s="179"/>
      <c r="J20" s="154"/>
      <c r="K20" s="179"/>
      <c r="L20" s="154"/>
      <c r="M20" s="177"/>
      <c r="N20" s="154"/>
      <c r="O20" s="177"/>
      <c r="P20" s="154"/>
      <c r="Q20" s="177"/>
      <c r="R20" s="154"/>
      <c r="S20" s="177"/>
      <c r="T20" s="154"/>
      <c r="U20" s="177"/>
      <c r="V20" s="154"/>
      <c r="W20" s="177"/>
      <c r="X20" s="163"/>
      <c r="Y20" s="120"/>
      <c r="AA20" s="26"/>
    </row>
    <row r="21" spans="1:27" ht="11.25" customHeight="1">
      <c r="A21" s="192">
        <v>8</v>
      </c>
      <c r="B21" s="184">
        <v>0</v>
      </c>
      <c r="C21" s="8" t="s">
        <v>31</v>
      </c>
      <c r="D21" s="128">
        <v>8</v>
      </c>
      <c r="E21" s="177">
        <v>4</v>
      </c>
      <c r="F21" s="154">
        <v>7</v>
      </c>
      <c r="G21" s="177">
        <v>3</v>
      </c>
      <c r="H21" s="154">
        <v>4</v>
      </c>
      <c r="I21" s="177">
        <v>7</v>
      </c>
      <c r="J21" s="154">
        <v>6</v>
      </c>
      <c r="K21" s="177">
        <v>5</v>
      </c>
      <c r="L21" s="154">
        <v>5</v>
      </c>
      <c r="M21" s="177">
        <v>5</v>
      </c>
      <c r="N21" s="154">
        <v>7</v>
      </c>
      <c r="O21" s="177">
        <v>4</v>
      </c>
      <c r="P21" s="154">
        <v>6</v>
      </c>
      <c r="Q21" s="177">
        <v>6</v>
      </c>
      <c r="R21" s="154">
        <v>0</v>
      </c>
      <c r="S21" s="179">
        <v>0</v>
      </c>
      <c r="T21" s="154">
        <v>0</v>
      </c>
      <c r="U21" s="179">
        <v>0</v>
      </c>
      <c r="V21" s="154">
        <v>8</v>
      </c>
      <c r="W21" s="177">
        <v>4</v>
      </c>
      <c r="X21" s="162">
        <f>(B21+E21+G21+I21+K21+M21+O21+Q21+S21+U21+W21)</f>
        <v>38</v>
      </c>
      <c r="Y21" s="119" t="s">
        <v>156</v>
      </c>
      <c r="AA21" s="26"/>
    </row>
    <row r="22" spans="1:27" ht="11.25" customHeight="1">
      <c r="A22" s="193"/>
      <c r="B22" s="188"/>
      <c r="C22" s="9" t="s">
        <v>21</v>
      </c>
      <c r="D22" s="140"/>
      <c r="E22" s="177"/>
      <c r="F22" s="154"/>
      <c r="G22" s="177"/>
      <c r="H22" s="154"/>
      <c r="I22" s="177"/>
      <c r="J22" s="154"/>
      <c r="K22" s="177"/>
      <c r="L22" s="154"/>
      <c r="M22" s="177"/>
      <c r="N22" s="154"/>
      <c r="O22" s="177"/>
      <c r="P22" s="154"/>
      <c r="Q22" s="177"/>
      <c r="R22" s="154"/>
      <c r="S22" s="179"/>
      <c r="T22" s="154"/>
      <c r="U22" s="179"/>
      <c r="V22" s="154"/>
      <c r="W22" s="177"/>
      <c r="X22" s="163"/>
      <c r="Y22" s="120"/>
      <c r="AA22" s="96"/>
    </row>
    <row r="23" spans="1:27" ht="11.25" customHeight="1">
      <c r="A23" s="192">
        <v>9</v>
      </c>
      <c r="B23" s="184">
        <v>0</v>
      </c>
      <c r="C23" s="20" t="s">
        <v>29</v>
      </c>
      <c r="D23" s="128">
        <v>9</v>
      </c>
      <c r="E23" s="177">
        <v>3</v>
      </c>
      <c r="F23" s="154">
        <v>8</v>
      </c>
      <c r="G23" s="177">
        <v>2</v>
      </c>
      <c r="H23" s="154">
        <v>7</v>
      </c>
      <c r="I23" s="177">
        <v>4</v>
      </c>
      <c r="J23" s="154">
        <v>7</v>
      </c>
      <c r="K23" s="177">
        <v>4</v>
      </c>
      <c r="L23" s="154">
        <v>7</v>
      </c>
      <c r="M23" s="177">
        <v>3</v>
      </c>
      <c r="N23" s="154">
        <v>0</v>
      </c>
      <c r="O23" s="179">
        <v>0</v>
      </c>
      <c r="P23" s="154">
        <v>0</v>
      </c>
      <c r="Q23" s="179">
        <v>0</v>
      </c>
      <c r="R23" s="154">
        <v>0</v>
      </c>
      <c r="S23" s="179">
        <v>0</v>
      </c>
      <c r="T23" s="154">
        <v>0</v>
      </c>
      <c r="U23" s="177">
        <v>0</v>
      </c>
      <c r="V23" s="154">
        <v>0</v>
      </c>
      <c r="W23" s="177">
        <v>0</v>
      </c>
      <c r="X23" s="162">
        <f>(B23+E23+G23+I23+K23+M23+O23+Q23+S23+U23+W23)</f>
        <v>16</v>
      </c>
      <c r="Y23" s="119" t="s">
        <v>124</v>
      </c>
      <c r="AA23" s="26"/>
    </row>
    <row r="24" spans="1:27" ht="11.25" customHeight="1">
      <c r="A24" s="193"/>
      <c r="B24" s="188"/>
      <c r="C24" s="23" t="s">
        <v>30</v>
      </c>
      <c r="D24" s="140"/>
      <c r="E24" s="177"/>
      <c r="F24" s="154"/>
      <c r="G24" s="177"/>
      <c r="H24" s="154"/>
      <c r="I24" s="177"/>
      <c r="J24" s="154"/>
      <c r="K24" s="177"/>
      <c r="L24" s="154"/>
      <c r="M24" s="177"/>
      <c r="N24" s="154"/>
      <c r="O24" s="179"/>
      <c r="P24" s="154"/>
      <c r="Q24" s="179"/>
      <c r="R24" s="154"/>
      <c r="S24" s="179"/>
      <c r="T24" s="154"/>
      <c r="U24" s="177"/>
      <c r="V24" s="154"/>
      <c r="W24" s="177"/>
      <c r="X24" s="163"/>
      <c r="Y24" s="120"/>
      <c r="AA24" s="26"/>
    </row>
    <row r="25" spans="1:27" ht="11.25" customHeight="1">
      <c r="A25" s="192">
        <v>10</v>
      </c>
      <c r="B25" s="184">
        <v>0</v>
      </c>
      <c r="C25" s="8" t="s">
        <v>110</v>
      </c>
      <c r="D25" s="128">
        <v>10</v>
      </c>
      <c r="E25" s="177">
        <v>2</v>
      </c>
      <c r="F25" s="154">
        <v>0</v>
      </c>
      <c r="G25" s="179">
        <v>0</v>
      </c>
      <c r="H25" s="154">
        <v>8</v>
      </c>
      <c r="I25" s="177">
        <v>3</v>
      </c>
      <c r="J25" s="154">
        <v>0</v>
      </c>
      <c r="K25" s="179">
        <v>0</v>
      </c>
      <c r="L25" s="154">
        <v>0</v>
      </c>
      <c r="M25" s="179">
        <v>0</v>
      </c>
      <c r="N25" s="154">
        <v>6</v>
      </c>
      <c r="O25" s="177">
        <v>5</v>
      </c>
      <c r="P25" s="154">
        <v>8</v>
      </c>
      <c r="Q25" s="177">
        <v>4</v>
      </c>
      <c r="R25" s="154">
        <v>0</v>
      </c>
      <c r="S25" s="177">
        <v>0</v>
      </c>
      <c r="T25" s="154">
        <v>0</v>
      </c>
      <c r="U25" s="177">
        <v>0</v>
      </c>
      <c r="V25" s="154">
        <v>0</v>
      </c>
      <c r="W25" s="177">
        <v>0</v>
      </c>
      <c r="X25" s="162">
        <f>(B25+E25+G25+I25+K25+M25+O25+Q25+S25+U25+W25)</f>
        <v>14</v>
      </c>
      <c r="Y25" s="119" t="s">
        <v>124</v>
      </c>
      <c r="AA25" s="26"/>
    </row>
    <row r="26" spans="1:27" ht="11.25" customHeight="1">
      <c r="A26" s="193"/>
      <c r="B26" s="188"/>
      <c r="C26" s="9" t="s">
        <v>111</v>
      </c>
      <c r="D26" s="140"/>
      <c r="E26" s="177"/>
      <c r="F26" s="154"/>
      <c r="G26" s="179"/>
      <c r="H26" s="154"/>
      <c r="I26" s="177"/>
      <c r="J26" s="154"/>
      <c r="K26" s="179"/>
      <c r="L26" s="154"/>
      <c r="M26" s="179"/>
      <c r="N26" s="154"/>
      <c r="O26" s="177"/>
      <c r="P26" s="154"/>
      <c r="Q26" s="177"/>
      <c r="R26" s="154"/>
      <c r="S26" s="177"/>
      <c r="T26" s="154"/>
      <c r="U26" s="177"/>
      <c r="V26" s="154"/>
      <c r="W26" s="177"/>
      <c r="X26" s="163"/>
      <c r="Y26" s="120"/>
      <c r="AA26" s="26"/>
    </row>
    <row r="27" spans="1:27" ht="11.25" customHeight="1">
      <c r="A27" s="192">
        <v>11</v>
      </c>
      <c r="B27" s="184">
        <v>0</v>
      </c>
      <c r="C27" s="8" t="s">
        <v>129</v>
      </c>
      <c r="D27" s="128">
        <v>11</v>
      </c>
      <c r="E27" s="190">
        <v>1</v>
      </c>
      <c r="F27" s="154">
        <v>9</v>
      </c>
      <c r="G27" s="190">
        <v>1</v>
      </c>
      <c r="H27" s="154">
        <v>9</v>
      </c>
      <c r="I27" s="177">
        <v>2</v>
      </c>
      <c r="J27" s="154">
        <v>8</v>
      </c>
      <c r="K27" s="177">
        <v>3</v>
      </c>
      <c r="L27" s="154">
        <v>8</v>
      </c>
      <c r="M27" s="177">
        <v>2</v>
      </c>
      <c r="N27" s="154">
        <v>9</v>
      </c>
      <c r="O27" s="177">
        <v>2</v>
      </c>
      <c r="P27" s="154">
        <v>9</v>
      </c>
      <c r="Q27" s="177">
        <v>3</v>
      </c>
      <c r="R27" s="154">
        <v>7</v>
      </c>
      <c r="S27" s="177">
        <v>3</v>
      </c>
      <c r="T27" s="154">
        <v>8</v>
      </c>
      <c r="U27" s="190">
        <v>1</v>
      </c>
      <c r="V27" s="154">
        <v>10</v>
      </c>
      <c r="W27" s="177">
        <v>2</v>
      </c>
      <c r="X27" s="162">
        <f>(B27+E27+G27+I27+K27+M27+O27+Q27+S27+U27+W27)</f>
        <v>20</v>
      </c>
      <c r="Y27" s="119"/>
      <c r="AA27" s="26"/>
    </row>
    <row r="28" spans="1:27" ht="11.25" customHeight="1">
      <c r="A28" s="193"/>
      <c r="B28" s="188"/>
      <c r="C28" s="23" t="s">
        <v>28</v>
      </c>
      <c r="D28" s="140"/>
      <c r="E28" s="190"/>
      <c r="F28" s="154"/>
      <c r="G28" s="190"/>
      <c r="H28" s="154"/>
      <c r="I28" s="177"/>
      <c r="J28" s="154"/>
      <c r="K28" s="177"/>
      <c r="L28" s="154"/>
      <c r="M28" s="177"/>
      <c r="N28" s="154"/>
      <c r="O28" s="177"/>
      <c r="P28" s="154"/>
      <c r="Q28" s="177"/>
      <c r="R28" s="154"/>
      <c r="S28" s="177"/>
      <c r="T28" s="154"/>
      <c r="U28" s="190"/>
      <c r="V28" s="154"/>
      <c r="W28" s="177"/>
      <c r="X28" s="163"/>
      <c r="Y28" s="120"/>
      <c r="AA28" s="26"/>
    </row>
    <row r="29" spans="1:28" ht="11.25" customHeight="1">
      <c r="A29" s="192">
        <v>12</v>
      </c>
      <c r="B29" s="184">
        <v>0</v>
      </c>
      <c r="C29" s="8" t="s">
        <v>157</v>
      </c>
      <c r="D29" s="128">
        <v>0</v>
      </c>
      <c r="E29" s="179">
        <v>0</v>
      </c>
      <c r="F29" s="154">
        <v>0</v>
      </c>
      <c r="G29" s="179">
        <v>0</v>
      </c>
      <c r="H29" s="154">
        <v>10</v>
      </c>
      <c r="I29" s="177">
        <v>1</v>
      </c>
      <c r="J29" s="154">
        <v>10</v>
      </c>
      <c r="K29" s="177">
        <v>1</v>
      </c>
      <c r="L29" s="154">
        <v>9</v>
      </c>
      <c r="M29" s="177">
        <v>1</v>
      </c>
      <c r="N29" s="154">
        <v>10</v>
      </c>
      <c r="O29" s="177">
        <v>1</v>
      </c>
      <c r="P29" s="154">
        <v>10</v>
      </c>
      <c r="Q29" s="177">
        <v>2</v>
      </c>
      <c r="R29" s="154">
        <v>9</v>
      </c>
      <c r="S29" s="177">
        <v>1</v>
      </c>
      <c r="T29" s="154">
        <v>0</v>
      </c>
      <c r="U29" s="179">
        <v>0</v>
      </c>
      <c r="V29" s="154">
        <v>11</v>
      </c>
      <c r="W29" s="177">
        <v>1</v>
      </c>
      <c r="X29" s="162">
        <f>(B29+E29+G29+I29+K29+M29+O29+Q29+S29+U29+W29)</f>
        <v>8</v>
      </c>
      <c r="Y29" s="202" t="s">
        <v>124</v>
      </c>
      <c r="AA29" s="26"/>
      <c r="AB29" t="s">
        <v>86</v>
      </c>
    </row>
    <row r="30" spans="1:27" ht="11.25" customHeight="1">
      <c r="A30" s="193"/>
      <c r="B30" s="188"/>
      <c r="C30" s="23" t="s">
        <v>158</v>
      </c>
      <c r="D30" s="140"/>
      <c r="E30" s="179"/>
      <c r="F30" s="154"/>
      <c r="G30" s="179"/>
      <c r="H30" s="154"/>
      <c r="I30" s="177"/>
      <c r="J30" s="154"/>
      <c r="K30" s="177"/>
      <c r="L30" s="154"/>
      <c r="M30" s="177"/>
      <c r="N30" s="154"/>
      <c r="O30" s="177"/>
      <c r="P30" s="154"/>
      <c r="Q30" s="177"/>
      <c r="R30" s="154"/>
      <c r="S30" s="177"/>
      <c r="T30" s="154"/>
      <c r="U30" s="179"/>
      <c r="V30" s="154"/>
      <c r="W30" s="177"/>
      <c r="X30" s="163"/>
      <c r="Y30" s="203"/>
      <c r="AA30" s="26"/>
    </row>
    <row r="31" spans="1:27" ht="11.25" customHeight="1">
      <c r="A31" s="192">
        <v>13</v>
      </c>
      <c r="B31" s="200">
        <v>0</v>
      </c>
      <c r="C31" s="8" t="s">
        <v>127</v>
      </c>
      <c r="D31" s="128">
        <v>0</v>
      </c>
      <c r="E31" s="179">
        <v>0</v>
      </c>
      <c r="F31" s="154">
        <v>0</v>
      </c>
      <c r="G31" s="179">
        <v>0</v>
      </c>
      <c r="H31" s="154">
        <v>0</v>
      </c>
      <c r="I31" s="179">
        <v>0</v>
      </c>
      <c r="J31" s="154">
        <v>0</v>
      </c>
      <c r="K31" s="177">
        <v>0</v>
      </c>
      <c r="L31" s="154">
        <v>0</v>
      </c>
      <c r="M31" s="177">
        <v>0</v>
      </c>
      <c r="N31" s="154">
        <v>0</v>
      </c>
      <c r="O31" s="189">
        <v>0</v>
      </c>
      <c r="P31" s="154">
        <v>7</v>
      </c>
      <c r="Q31" s="177">
        <v>5</v>
      </c>
      <c r="R31" s="154">
        <v>2</v>
      </c>
      <c r="S31" s="177">
        <v>9</v>
      </c>
      <c r="T31" s="154">
        <v>4</v>
      </c>
      <c r="U31" s="177">
        <v>5</v>
      </c>
      <c r="V31" s="154">
        <v>5</v>
      </c>
      <c r="W31" s="177">
        <v>7</v>
      </c>
      <c r="X31" s="162">
        <f>(B31+E31+G31+I31+K31+M31+O31+Q31+S31+U31+W31)</f>
        <v>26</v>
      </c>
      <c r="Y31" s="202" t="s">
        <v>124</v>
      </c>
      <c r="AA31" s="26"/>
    </row>
    <row r="32" spans="1:27" ht="11.25" customHeight="1">
      <c r="A32" s="193"/>
      <c r="B32" s="188"/>
      <c r="C32" s="9" t="s">
        <v>128</v>
      </c>
      <c r="D32" s="140"/>
      <c r="E32" s="179"/>
      <c r="F32" s="154"/>
      <c r="G32" s="179"/>
      <c r="H32" s="154"/>
      <c r="I32" s="179"/>
      <c r="J32" s="154"/>
      <c r="K32" s="177"/>
      <c r="L32" s="154"/>
      <c r="M32" s="177"/>
      <c r="N32" s="154"/>
      <c r="O32" s="189"/>
      <c r="P32" s="154"/>
      <c r="Q32" s="177"/>
      <c r="R32" s="154"/>
      <c r="S32" s="177"/>
      <c r="T32" s="154"/>
      <c r="U32" s="177"/>
      <c r="V32" s="154"/>
      <c r="W32" s="177"/>
      <c r="X32" s="163"/>
      <c r="Y32" s="203"/>
      <c r="AA32" s="26"/>
    </row>
    <row r="33" spans="1:27" ht="11.25" customHeight="1">
      <c r="A33" s="192">
        <v>14</v>
      </c>
      <c r="B33" s="204"/>
      <c r="C33" s="5"/>
      <c r="D33" s="128"/>
      <c r="E33" s="177"/>
      <c r="F33" s="154"/>
      <c r="G33" s="177"/>
      <c r="H33" s="154"/>
      <c r="I33" s="177"/>
      <c r="J33" s="154"/>
      <c r="K33" s="177"/>
      <c r="L33" s="154"/>
      <c r="M33" s="177"/>
      <c r="N33" s="154"/>
      <c r="O33" s="177"/>
      <c r="P33" s="154"/>
      <c r="Q33" s="177"/>
      <c r="R33" s="154"/>
      <c r="S33" s="177"/>
      <c r="T33" s="154"/>
      <c r="U33" s="177"/>
      <c r="V33" s="154"/>
      <c r="W33" s="177"/>
      <c r="X33" s="126"/>
      <c r="Y33" s="130"/>
      <c r="AA33" s="26"/>
    </row>
    <row r="34" spans="1:27" ht="11.25" customHeight="1">
      <c r="A34" s="193"/>
      <c r="B34" s="205"/>
      <c r="C34" s="63"/>
      <c r="D34" s="140"/>
      <c r="E34" s="177"/>
      <c r="F34" s="154"/>
      <c r="G34" s="177"/>
      <c r="H34" s="154"/>
      <c r="I34" s="177"/>
      <c r="J34" s="154"/>
      <c r="K34" s="177"/>
      <c r="L34" s="154"/>
      <c r="M34" s="177"/>
      <c r="N34" s="154"/>
      <c r="O34" s="177"/>
      <c r="P34" s="154"/>
      <c r="Q34" s="177"/>
      <c r="R34" s="154"/>
      <c r="S34" s="177"/>
      <c r="T34" s="154"/>
      <c r="U34" s="177"/>
      <c r="V34" s="154"/>
      <c r="W34" s="177"/>
      <c r="X34" s="142"/>
      <c r="Y34" s="133"/>
      <c r="AA34" s="26"/>
    </row>
    <row r="35" spans="1:27" ht="11.25" customHeight="1">
      <c r="A35" s="192">
        <v>15</v>
      </c>
      <c r="B35" s="206"/>
      <c r="C35" s="20"/>
      <c r="D35" s="128"/>
      <c r="E35" s="177"/>
      <c r="F35" s="154"/>
      <c r="G35" s="177"/>
      <c r="H35" s="154"/>
      <c r="I35" s="177"/>
      <c r="J35" s="154"/>
      <c r="K35" s="177"/>
      <c r="L35" s="154"/>
      <c r="M35" s="177"/>
      <c r="N35" s="154"/>
      <c r="O35" s="177"/>
      <c r="P35" s="154"/>
      <c r="Q35" s="177"/>
      <c r="R35" s="154"/>
      <c r="S35" s="177"/>
      <c r="T35" s="154"/>
      <c r="U35" s="177"/>
      <c r="V35" s="154"/>
      <c r="W35" s="177"/>
      <c r="X35" s="126"/>
      <c r="Y35" s="130"/>
      <c r="AA35" s="26"/>
    </row>
    <row r="36" spans="1:27" ht="11.25" customHeight="1">
      <c r="A36" s="193"/>
      <c r="B36" s="207"/>
      <c r="C36" s="23"/>
      <c r="D36" s="140"/>
      <c r="E36" s="177"/>
      <c r="F36" s="154"/>
      <c r="G36" s="177"/>
      <c r="H36" s="154"/>
      <c r="I36" s="177"/>
      <c r="J36" s="154"/>
      <c r="K36" s="177"/>
      <c r="L36" s="154"/>
      <c r="M36" s="177"/>
      <c r="N36" s="154"/>
      <c r="O36" s="177"/>
      <c r="P36" s="154"/>
      <c r="Q36" s="177"/>
      <c r="R36" s="154"/>
      <c r="S36" s="177"/>
      <c r="T36" s="154"/>
      <c r="U36" s="177"/>
      <c r="V36" s="154"/>
      <c r="W36" s="177"/>
      <c r="X36" s="142"/>
      <c r="Y36" s="133"/>
      <c r="AA36" s="69"/>
    </row>
    <row r="37" spans="1:27" ht="11.25" customHeight="1">
      <c r="A37" s="143">
        <v>16</v>
      </c>
      <c r="B37" s="206"/>
      <c r="C37" s="8"/>
      <c r="D37" s="139"/>
      <c r="E37" s="177"/>
      <c r="F37" s="154"/>
      <c r="G37" s="177"/>
      <c r="H37" s="154"/>
      <c r="I37" s="177"/>
      <c r="J37" s="154"/>
      <c r="K37" s="177"/>
      <c r="L37" s="154"/>
      <c r="M37" s="177"/>
      <c r="N37" s="154"/>
      <c r="O37" s="177"/>
      <c r="P37" s="154"/>
      <c r="Q37" s="177"/>
      <c r="R37" s="154"/>
      <c r="S37" s="177"/>
      <c r="T37" s="154"/>
      <c r="U37" s="177"/>
      <c r="V37" s="154"/>
      <c r="W37" s="177"/>
      <c r="X37" s="141"/>
      <c r="Y37" s="208"/>
      <c r="AA37" s="70"/>
    </row>
    <row r="38" spans="1:27" ht="11.25" customHeight="1">
      <c r="A38" s="144"/>
      <c r="B38" s="207"/>
      <c r="C38" s="9"/>
      <c r="D38" s="140"/>
      <c r="E38" s="177"/>
      <c r="F38" s="154"/>
      <c r="G38" s="177"/>
      <c r="H38" s="154"/>
      <c r="I38" s="177"/>
      <c r="J38" s="154"/>
      <c r="K38" s="177"/>
      <c r="L38" s="154"/>
      <c r="M38" s="177"/>
      <c r="N38" s="154"/>
      <c r="O38" s="177"/>
      <c r="P38" s="154"/>
      <c r="Q38" s="177"/>
      <c r="R38" s="154"/>
      <c r="S38" s="177"/>
      <c r="T38" s="154"/>
      <c r="U38" s="177"/>
      <c r="V38" s="154"/>
      <c r="W38" s="177"/>
      <c r="X38" s="142"/>
      <c r="Y38" s="209"/>
      <c r="AA38" s="26"/>
    </row>
    <row r="39" spans="1:27" ht="11.25" customHeight="1">
      <c r="A39" s="134">
        <v>17</v>
      </c>
      <c r="B39" s="206"/>
      <c r="C39" s="67"/>
      <c r="D39" s="128"/>
      <c r="E39" s="177"/>
      <c r="F39" s="154"/>
      <c r="G39" s="177"/>
      <c r="H39" s="154"/>
      <c r="I39" s="177"/>
      <c r="J39" s="154"/>
      <c r="K39" s="177"/>
      <c r="L39" s="154"/>
      <c r="M39" s="177"/>
      <c r="N39" s="154"/>
      <c r="O39" s="177"/>
      <c r="P39" s="154"/>
      <c r="Q39" s="177"/>
      <c r="R39" s="154"/>
      <c r="S39" s="177"/>
      <c r="T39" s="154"/>
      <c r="U39" s="177"/>
      <c r="V39" s="154"/>
      <c r="W39" s="177"/>
      <c r="X39" s="126"/>
      <c r="Y39" s="208"/>
      <c r="AA39" s="26"/>
    </row>
    <row r="40" spans="1:27" ht="11.25" customHeight="1">
      <c r="A40" s="144"/>
      <c r="B40" s="207"/>
      <c r="C40" s="68"/>
      <c r="D40" s="140"/>
      <c r="E40" s="177"/>
      <c r="F40" s="154"/>
      <c r="G40" s="177"/>
      <c r="H40" s="154"/>
      <c r="I40" s="177"/>
      <c r="J40" s="154"/>
      <c r="K40" s="177"/>
      <c r="L40" s="154"/>
      <c r="M40" s="177"/>
      <c r="N40" s="154"/>
      <c r="O40" s="177"/>
      <c r="P40" s="154"/>
      <c r="Q40" s="177"/>
      <c r="R40" s="154"/>
      <c r="S40" s="177"/>
      <c r="T40" s="154"/>
      <c r="U40" s="177"/>
      <c r="V40" s="154"/>
      <c r="W40" s="177"/>
      <c r="X40" s="142"/>
      <c r="Y40" s="209"/>
      <c r="AA40" s="26"/>
    </row>
    <row r="41" spans="1:27" ht="11.25" customHeight="1">
      <c r="A41" s="143">
        <v>18</v>
      </c>
      <c r="B41" s="210"/>
      <c r="C41" s="57"/>
      <c r="D41" s="128"/>
      <c r="E41" s="211"/>
      <c r="F41" s="154"/>
      <c r="G41" s="211"/>
      <c r="H41" s="154"/>
      <c r="I41" s="211"/>
      <c r="J41" s="154"/>
      <c r="K41" s="211"/>
      <c r="L41" s="154"/>
      <c r="M41" s="211"/>
      <c r="N41" s="154"/>
      <c r="O41" s="211"/>
      <c r="P41" s="154"/>
      <c r="Q41" s="211"/>
      <c r="R41" s="154"/>
      <c r="S41" s="211"/>
      <c r="T41" s="154"/>
      <c r="U41" s="211"/>
      <c r="V41" s="154"/>
      <c r="W41" s="211"/>
      <c r="X41" s="126"/>
      <c r="Y41" s="208"/>
      <c r="AA41" s="54"/>
    </row>
    <row r="42" spans="1:27" ht="11.25" customHeight="1">
      <c r="A42" s="144"/>
      <c r="B42" s="205"/>
      <c r="C42" s="56"/>
      <c r="D42" s="140"/>
      <c r="E42" s="211"/>
      <c r="F42" s="154"/>
      <c r="G42" s="211"/>
      <c r="H42" s="154"/>
      <c r="I42" s="211"/>
      <c r="J42" s="154"/>
      <c r="K42" s="211"/>
      <c r="L42" s="154"/>
      <c r="M42" s="211"/>
      <c r="N42" s="154"/>
      <c r="O42" s="211"/>
      <c r="P42" s="154"/>
      <c r="Q42" s="211"/>
      <c r="R42" s="154"/>
      <c r="S42" s="211"/>
      <c r="T42" s="154"/>
      <c r="U42" s="211"/>
      <c r="V42" s="154"/>
      <c r="W42" s="211"/>
      <c r="X42" s="142"/>
      <c r="Y42" s="209"/>
      <c r="AA42" s="27"/>
    </row>
    <row r="43" spans="1:27" ht="11.25" customHeight="1">
      <c r="A43" s="134">
        <v>19</v>
      </c>
      <c r="B43" s="204"/>
      <c r="C43" s="5"/>
      <c r="D43" s="128"/>
      <c r="E43" s="211"/>
      <c r="F43" s="154"/>
      <c r="G43" s="211"/>
      <c r="H43" s="154"/>
      <c r="I43" s="211"/>
      <c r="J43" s="154"/>
      <c r="K43" s="211"/>
      <c r="L43" s="154"/>
      <c r="M43" s="211"/>
      <c r="N43" s="154"/>
      <c r="O43" s="211"/>
      <c r="P43" s="154"/>
      <c r="Q43" s="211"/>
      <c r="R43" s="154"/>
      <c r="S43" s="211"/>
      <c r="T43" s="154"/>
      <c r="U43" s="211"/>
      <c r="V43" s="154"/>
      <c r="W43" s="211"/>
      <c r="X43" s="126"/>
      <c r="Y43" s="130"/>
      <c r="AA43" s="26"/>
    </row>
    <row r="44" spans="1:27" ht="11.25" customHeight="1">
      <c r="A44" s="144"/>
      <c r="B44" s="205"/>
      <c r="C44" s="56"/>
      <c r="D44" s="140"/>
      <c r="E44" s="211"/>
      <c r="F44" s="154"/>
      <c r="G44" s="211"/>
      <c r="H44" s="154"/>
      <c r="I44" s="211"/>
      <c r="J44" s="154"/>
      <c r="K44" s="211"/>
      <c r="L44" s="154"/>
      <c r="M44" s="211"/>
      <c r="N44" s="154"/>
      <c r="O44" s="211"/>
      <c r="P44" s="154"/>
      <c r="Q44" s="211"/>
      <c r="R44" s="154"/>
      <c r="S44" s="211"/>
      <c r="T44" s="154"/>
      <c r="U44" s="211"/>
      <c r="V44" s="154"/>
      <c r="W44" s="211"/>
      <c r="X44" s="142"/>
      <c r="Y44" s="133"/>
      <c r="AA44" s="26"/>
    </row>
    <row r="45" spans="1:27" ht="11.25" customHeight="1">
      <c r="A45" s="134">
        <v>20</v>
      </c>
      <c r="B45" s="210"/>
      <c r="C45" s="5"/>
      <c r="D45" s="128"/>
      <c r="E45" s="211"/>
      <c r="F45" s="154"/>
      <c r="G45" s="211"/>
      <c r="H45" s="154"/>
      <c r="I45" s="211"/>
      <c r="J45" s="154"/>
      <c r="K45" s="211"/>
      <c r="L45" s="154"/>
      <c r="M45" s="211"/>
      <c r="N45" s="154"/>
      <c r="O45" s="211"/>
      <c r="P45" s="154"/>
      <c r="Q45" s="211"/>
      <c r="R45" s="154"/>
      <c r="S45" s="211"/>
      <c r="T45" s="154"/>
      <c r="U45" s="211"/>
      <c r="V45" s="154"/>
      <c r="W45" s="211"/>
      <c r="X45" s="126"/>
      <c r="Y45" s="208"/>
      <c r="AA45" s="26"/>
    </row>
    <row r="46" spans="1:25" ht="11.25" customHeight="1" thickBot="1">
      <c r="A46" s="135"/>
      <c r="B46" s="212"/>
      <c r="C46" s="64"/>
      <c r="D46" s="129"/>
      <c r="E46" s="213"/>
      <c r="F46" s="176"/>
      <c r="G46" s="213"/>
      <c r="H46" s="176"/>
      <c r="I46" s="213"/>
      <c r="J46" s="176"/>
      <c r="K46" s="213"/>
      <c r="L46" s="176"/>
      <c r="M46" s="213"/>
      <c r="N46" s="176"/>
      <c r="O46" s="213"/>
      <c r="P46" s="176"/>
      <c r="Q46" s="213"/>
      <c r="R46" s="176"/>
      <c r="S46" s="213"/>
      <c r="T46" s="176"/>
      <c r="U46" s="213"/>
      <c r="V46" s="176"/>
      <c r="W46" s="213"/>
      <c r="X46" s="127"/>
      <c r="Y46" s="214"/>
    </row>
    <row r="47" spans="1:25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9" ht="12.75">
      <c r="C49" t="s">
        <v>183</v>
      </c>
    </row>
  </sheetData>
  <sheetProtection/>
  <mergeCells count="493">
    <mergeCell ref="W45:W46"/>
    <mergeCell ref="X45:X46"/>
    <mergeCell ref="Y45:Y46"/>
    <mergeCell ref="Q45:Q46"/>
    <mergeCell ref="R45:R46"/>
    <mergeCell ref="S45:S46"/>
    <mergeCell ref="T45:T46"/>
    <mergeCell ref="U45:U46"/>
    <mergeCell ref="V45:V46"/>
    <mergeCell ref="O45:O46"/>
    <mergeCell ref="P45:P46"/>
    <mergeCell ref="J45:J46"/>
    <mergeCell ref="K45:K46"/>
    <mergeCell ref="L45:L46"/>
    <mergeCell ref="M45:M46"/>
    <mergeCell ref="Y43:Y44"/>
    <mergeCell ref="A45:A46"/>
    <mergeCell ref="B45:B46"/>
    <mergeCell ref="D45:D46"/>
    <mergeCell ref="E45:E46"/>
    <mergeCell ref="F45:F46"/>
    <mergeCell ref="G45:G46"/>
    <mergeCell ref="H45:H46"/>
    <mergeCell ref="I45:I46"/>
    <mergeCell ref="N45:N46"/>
    <mergeCell ref="G43:G44"/>
    <mergeCell ref="H43:H44"/>
    <mergeCell ref="I43:I44"/>
    <mergeCell ref="J43:J44"/>
    <mergeCell ref="K43:K44"/>
    <mergeCell ref="L43:L44"/>
    <mergeCell ref="X43:X44"/>
    <mergeCell ref="Q41:Q42"/>
    <mergeCell ref="R41:R42"/>
    <mergeCell ref="S41:S42"/>
    <mergeCell ref="T41:T42"/>
    <mergeCell ref="W41:W42"/>
    <mergeCell ref="X41:X42"/>
    <mergeCell ref="U43:U44"/>
    <mergeCell ref="V43:V44"/>
    <mergeCell ref="S43:S44"/>
    <mergeCell ref="T43:T44"/>
    <mergeCell ref="Q43:Q44"/>
    <mergeCell ref="R43:R44"/>
    <mergeCell ref="M43:M44"/>
    <mergeCell ref="W43:W44"/>
    <mergeCell ref="N43:N44"/>
    <mergeCell ref="O43:O44"/>
    <mergeCell ref="P43:P44"/>
    <mergeCell ref="Y41:Y42"/>
    <mergeCell ref="W39:W40"/>
    <mergeCell ref="X39:X40"/>
    <mergeCell ref="A43:A44"/>
    <mergeCell ref="B43:B44"/>
    <mergeCell ref="D43:D44"/>
    <mergeCell ref="E43:E44"/>
    <mergeCell ref="F43:F44"/>
    <mergeCell ref="U41:U42"/>
    <mergeCell ref="V41:V42"/>
    <mergeCell ref="T39:T40"/>
    <mergeCell ref="J41:J42"/>
    <mergeCell ref="K41:K42"/>
    <mergeCell ref="L41:L42"/>
    <mergeCell ref="M41:M42"/>
    <mergeCell ref="N41:N42"/>
    <mergeCell ref="O39:O40"/>
    <mergeCell ref="P39:P40"/>
    <mergeCell ref="O41:O42"/>
    <mergeCell ref="P41:P42"/>
    <mergeCell ref="H41:H42"/>
    <mergeCell ref="I39:I40"/>
    <mergeCell ref="I41:I42"/>
    <mergeCell ref="M39:M40"/>
    <mergeCell ref="N39:N40"/>
    <mergeCell ref="S39:S40"/>
    <mergeCell ref="A41:A42"/>
    <mergeCell ref="B41:B42"/>
    <mergeCell ref="D41:D42"/>
    <mergeCell ref="E41:E42"/>
    <mergeCell ref="F41:F42"/>
    <mergeCell ref="G41:G42"/>
    <mergeCell ref="Y37:Y38"/>
    <mergeCell ref="A39:A40"/>
    <mergeCell ref="B39:B40"/>
    <mergeCell ref="D39:D40"/>
    <mergeCell ref="E39:E40"/>
    <mergeCell ref="F39:F40"/>
    <mergeCell ref="Y39:Y40"/>
    <mergeCell ref="J39:J40"/>
    <mergeCell ref="M37:M38"/>
    <mergeCell ref="N37:N38"/>
    <mergeCell ref="I37:I38"/>
    <mergeCell ref="J37:J38"/>
    <mergeCell ref="O37:O38"/>
    <mergeCell ref="P37:P38"/>
    <mergeCell ref="U39:U40"/>
    <mergeCell ref="V39:V40"/>
    <mergeCell ref="Q37:Q38"/>
    <mergeCell ref="R37:R38"/>
    <mergeCell ref="Q39:Q40"/>
    <mergeCell ref="R39:R40"/>
    <mergeCell ref="W37:W38"/>
    <mergeCell ref="X37:X38"/>
    <mergeCell ref="K37:K38"/>
    <mergeCell ref="L37:L38"/>
    <mergeCell ref="G39:G40"/>
    <mergeCell ref="H39:H40"/>
    <mergeCell ref="K39:K40"/>
    <mergeCell ref="L39:L40"/>
    <mergeCell ref="G37:G38"/>
    <mergeCell ref="H37:H38"/>
    <mergeCell ref="U35:U36"/>
    <mergeCell ref="V35:V36"/>
    <mergeCell ref="W35:W36"/>
    <mergeCell ref="X35:X36"/>
    <mergeCell ref="S37:S38"/>
    <mergeCell ref="T37:T38"/>
    <mergeCell ref="U37:U38"/>
    <mergeCell ref="V37:V38"/>
    <mergeCell ref="S35:S36"/>
    <mergeCell ref="T35:T36"/>
    <mergeCell ref="O35:O36"/>
    <mergeCell ref="P35:P36"/>
    <mergeCell ref="Y35:Y36"/>
    <mergeCell ref="A37:A38"/>
    <mergeCell ref="B37:B38"/>
    <mergeCell ref="D37:D38"/>
    <mergeCell ref="E37:E38"/>
    <mergeCell ref="F37:F38"/>
    <mergeCell ref="Q35:Q36"/>
    <mergeCell ref="R35:R36"/>
    <mergeCell ref="I35:I36"/>
    <mergeCell ref="J35:J36"/>
    <mergeCell ref="K35:K36"/>
    <mergeCell ref="L35:L36"/>
    <mergeCell ref="M35:M36"/>
    <mergeCell ref="N35:N36"/>
    <mergeCell ref="W33:W34"/>
    <mergeCell ref="X33:X34"/>
    <mergeCell ref="Y33:Y34"/>
    <mergeCell ref="A35:A36"/>
    <mergeCell ref="B35:B36"/>
    <mergeCell ref="D35:D36"/>
    <mergeCell ref="E35:E36"/>
    <mergeCell ref="F35:F36"/>
    <mergeCell ref="G35:G36"/>
    <mergeCell ref="H35:H36"/>
    <mergeCell ref="J33:J34"/>
    <mergeCell ref="O33:O34"/>
    <mergeCell ref="K33:K34"/>
    <mergeCell ref="L33:L34"/>
    <mergeCell ref="M33:M34"/>
    <mergeCell ref="N33:N34"/>
    <mergeCell ref="A33:A34"/>
    <mergeCell ref="B33:B34"/>
    <mergeCell ref="D33:D34"/>
    <mergeCell ref="E33:E34"/>
    <mergeCell ref="F33:F34"/>
    <mergeCell ref="G33:G34"/>
    <mergeCell ref="R33:R34"/>
    <mergeCell ref="V33:V34"/>
    <mergeCell ref="S31:S32"/>
    <mergeCell ref="T31:T32"/>
    <mergeCell ref="U31:U32"/>
    <mergeCell ref="V31:V32"/>
    <mergeCell ref="S33:S34"/>
    <mergeCell ref="T33:T34"/>
    <mergeCell ref="X31:X32"/>
    <mergeCell ref="M31:M32"/>
    <mergeCell ref="N31:N32"/>
    <mergeCell ref="O31:O32"/>
    <mergeCell ref="R31:R32"/>
    <mergeCell ref="H33:H34"/>
    <mergeCell ref="I33:I34"/>
    <mergeCell ref="U33:U34"/>
    <mergeCell ref="P33:P34"/>
    <mergeCell ref="Q33:Q34"/>
    <mergeCell ref="G31:G32"/>
    <mergeCell ref="H31:H32"/>
    <mergeCell ref="I31:I32"/>
    <mergeCell ref="J31:J32"/>
    <mergeCell ref="X29:X30"/>
    <mergeCell ref="Q29:Q30"/>
    <mergeCell ref="R29:R30"/>
    <mergeCell ref="K31:K32"/>
    <mergeCell ref="L31:L32"/>
    <mergeCell ref="M29:M30"/>
    <mergeCell ref="N29:N30"/>
    <mergeCell ref="K29:K30"/>
    <mergeCell ref="L29:L30"/>
    <mergeCell ref="W31:W32"/>
    <mergeCell ref="P29:P30"/>
    <mergeCell ref="S29:S30"/>
    <mergeCell ref="T29:T30"/>
    <mergeCell ref="W29:W30"/>
    <mergeCell ref="P31:P32"/>
    <mergeCell ref="Q31:Q32"/>
    <mergeCell ref="Y29:Y30"/>
    <mergeCell ref="A31:A32"/>
    <mergeCell ref="B31:B32"/>
    <mergeCell ref="D31:D32"/>
    <mergeCell ref="E31:E32"/>
    <mergeCell ref="F31:F32"/>
    <mergeCell ref="U29:U30"/>
    <mergeCell ref="V29:V30"/>
    <mergeCell ref="Y31:Y32"/>
    <mergeCell ref="O29:O30"/>
    <mergeCell ref="Y27:Y28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W27:W28"/>
    <mergeCell ref="X27:X28"/>
    <mergeCell ref="Q27:Q28"/>
    <mergeCell ref="R27:R28"/>
    <mergeCell ref="U27:U28"/>
    <mergeCell ref="V27:V28"/>
    <mergeCell ref="S27:S28"/>
    <mergeCell ref="T27:T28"/>
    <mergeCell ref="I27:I28"/>
    <mergeCell ref="J27:J28"/>
    <mergeCell ref="O27:O28"/>
    <mergeCell ref="P27:P28"/>
    <mergeCell ref="K27:K28"/>
    <mergeCell ref="L27:L28"/>
    <mergeCell ref="M27:M28"/>
    <mergeCell ref="N27:N28"/>
    <mergeCell ref="Y25:Y26"/>
    <mergeCell ref="A27:A28"/>
    <mergeCell ref="B27:B28"/>
    <mergeCell ref="D27:D28"/>
    <mergeCell ref="E27:E28"/>
    <mergeCell ref="F27:F28"/>
    <mergeCell ref="G27:G28"/>
    <mergeCell ref="H27:H28"/>
    <mergeCell ref="W25:W26"/>
    <mergeCell ref="X25:X26"/>
    <mergeCell ref="S25:S26"/>
    <mergeCell ref="T25:T26"/>
    <mergeCell ref="U25:U26"/>
    <mergeCell ref="V25:V26"/>
    <mergeCell ref="M25:M26"/>
    <mergeCell ref="N25:N26"/>
    <mergeCell ref="Q25:Q26"/>
    <mergeCell ref="R25:R26"/>
    <mergeCell ref="O25:O26"/>
    <mergeCell ref="P25:P26"/>
    <mergeCell ref="O23:O24"/>
    <mergeCell ref="P23:P24"/>
    <mergeCell ref="K25:K26"/>
    <mergeCell ref="L25:L26"/>
    <mergeCell ref="G25:G26"/>
    <mergeCell ref="H25:H26"/>
    <mergeCell ref="I25:I26"/>
    <mergeCell ref="J25:J26"/>
    <mergeCell ref="S23:S24"/>
    <mergeCell ref="T23:T24"/>
    <mergeCell ref="W23:W24"/>
    <mergeCell ref="X23:X24"/>
    <mergeCell ref="K23:K24"/>
    <mergeCell ref="L23:L24"/>
    <mergeCell ref="Q23:Q24"/>
    <mergeCell ref="R23:R24"/>
    <mergeCell ref="M23:M24"/>
    <mergeCell ref="N23:N24"/>
    <mergeCell ref="I23:I24"/>
    <mergeCell ref="J23:J24"/>
    <mergeCell ref="Y23:Y24"/>
    <mergeCell ref="A25:A26"/>
    <mergeCell ref="B25:B26"/>
    <mergeCell ref="D25:D26"/>
    <mergeCell ref="E25:E26"/>
    <mergeCell ref="F25:F26"/>
    <mergeCell ref="U23:U24"/>
    <mergeCell ref="V23:V24"/>
    <mergeCell ref="M21:M22"/>
    <mergeCell ref="N21:N22"/>
    <mergeCell ref="Y21:Y22"/>
    <mergeCell ref="A23:A24"/>
    <mergeCell ref="B23:B24"/>
    <mergeCell ref="D23:D24"/>
    <mergeCell ref="E23:E24"/>
    <mergeCell ref="F23:F24"/>
    <mergeCell ref="G23:G24"/>
    <mergeCell ref="H23:H24"/>
    <mergeCell ref="W21:W22"/>
    <mergeCell ref="X21:X22"/>
    <mergeCell ref="Q21:Q22"/>
    <mergeCell ref="R21:R22"/>
    <mergeCell ref="I21:I22"/>
    <mergeCell ref="J21:J22"/>
    <mergeCell ref="O21:O22"/>
    <mergeCell ref="P21:P22"/>
    <mergeCell ref="K21:K22"/>
    <mergeCell ref="L21:L22"/>
    <mergeCell ref="Y19:Y20"/>
    <mergeCell ref="A21:A22"/>
    <mergeCell ref="B21:B22"/>
    <mergeCell ref="D21:D22"/>
    <mergeCell ref="E21:E22"/>
    <mergeCell ref="F21:F22"/>
    <mergeCell ref="G21:G22"/>
    <mergeCell ref="H21:H22"/>
    <mergeCell ref="U21:U22"/>
    <mergeCell ref="V21:V22"/>
    <mergeCell ref="O19:O20"/>
    <mergeCell ref="P19:P20"/>
    <mergeCell ref="S21:S22"/>
    <mergeCell ref="T21:T22"/>
    <mergeCell ref="R19:R20"/>
    <mergeCell ref="Q19:Q20"/>
    <mergeCell ref="W19:W20"/>
    <mergeCell ref="X19:X20"/>
    <mergeCell ref="S19:S20"/>
    <mergeCell ref="T19:T20"/>
    <mergeCell ref="U19:U20"/>
    <mergeCell ref="V19:V20"/>
    <mergeCell ref="G19:G20"/>
    <mergeCell ref="H19:H20"/>
    <mergeCell ref="I19:I20"/>
    <mergeCell ref="J19:J20"/>
    <mergeCell ref="M19:M20"/>
    <mergeCell ref="N19:N20"/>
    <mergeCell ref="L19:L20"/>
    <mergeCell ref="A19:A20"/>
    <mergeCell ref="B19:B20"/>
    <mergeCell ref="D19:D20"/>
    <mergeCell ref="E19:E20"/>
    <mergeCell ref="F19:F20"/>
    <mergeCell ref="U17:U18"/>
    <mergeCell ref="O17:O18"/>
    <mergeCell ref="P17:P18"/>
    <mergeCell ref="S17:S18"/>
    <mergeCell ref="T17:T18"/>
    <mergeCell ref="K19:K20"/>
    <mergeCell ref="K17:K18"/>
    <mergeCell ref="L17:L18"/>
    <mergeCell ref="H17:H18"/>
    <mergeCell ref="I17:I18"/>
    <mergeCell ref="M17:M18"/>
    <mergeCell ref="A17:A18"/>
    <mergeCell ref="B17:B18"/>
    <mergeCell ref="D17:D18"/>
    <mergeCell ref="E17:E18"/>
    <mergeCell ref="F17:F18"/>
    <mergeCell ref="G17:G18"/>
    <mergeCell ref="M15:M16"/>
    <mergeCell ref="N15:N16"/>
    <mergeCell ref="Y17:Y18"/>
    <mergeCell ref="W17:W18"/>
    <mergeCell ref="X17:X18"/>
    <mergeCell ref="Y15:Y16"/>
    <mergeCell ref="R17:R18"/>
    <mergeCell ref="N17:N18"/>
    <mergeCell ref="V17:V18"/>
    <mergeCell ref="Q17:Q18"/>
    <mergeCell ref="H15:H16"/>
    <mergeCell ref="U15:U16"/>
    <mergeCell ref="P15:P16"/>
    <mergeCell ref="R15:R16"/>
    <mergeCell ref="J17:J18"/>
    <mergeCell ref="I15:I16"/>
    <mergeCell ref="J15:J16"/>
    <mergeCell ref="O15:O16"/>
    <mergeCell ref="K15:K16"/>
    <mergeCell ref="L15:L16"/>
    <mergeCell ref="A15:A16"/>
    <mergeCell ref="B15:B16"/>
    <mergeCell ref="D15:D16"/>
    <mergeCell ref="E15:E16"/>
    <mergeCell ref="F15:F16"/>
    <mergeCell ref="G15:G16"/>
    <mergeCell ref="Y13:Y14"/>
    <mergeCell ref="X15:X16"/>
    <mergeCell ref="W13:W14"/>
    <mergeCell ref="X13:X14"/>
    <mergeCell ref="U13:U14"/>
    <mergeCell ref="V13:V14"/>
    <mergeCell ref="O13:O14"/>
    <mergeCell ref="S15:S16"/>
    <mergeCell ref="S13:S14"/>
    <mergeCell ref="V15:V16"/>
    <mergeCell ref="W15:W16"/>
    <mergeCell ref="Q15:Q16"/>
    <mergeCell ref="T15:T16"/>
    <mergeCell ref="P13:P14"/>
    <mergeCell ref="T11:T12"/>
    <mergeCell ref="J13:J14"/>
    <mergeCell ref="N11:N12"/>
    <mergeCell ref="Q13:Q14"/>
    <mergeCell ref="R13:R14"/>
    <mergeCell ref="M13:M14"/>
    <mergeCell ref="L11:L12"/>
    <mergeCell ref="M11:M12"/>
    <mergeCell ref="N13:N14"/>
    <mergeCell ref="W11:W12"/>
    <mergeCell ref="U11:U12"/>
    <mergeCell ref="Q11:Q12"/>
    <mergeCell ref="R11:R12"/>
    <mergeCell ref="S11:S12"/>
    <mergeCell ref="T13:T14"/>
    <mergeCell ref="H13:H14"/>
    <mergeCell ref="I13:I14"/>
    <mergeCell ref="A13:A14"/>
    <mergeCell ref="B13:B14"/>
    <mergeCell ref="D13:D14"/>
    <mergeCell ref="E13:E14"/>
    <mergeCell ref="F13:F14"/>
    <mergeCell ref="G13:G14"/>
    <mergeCell ref="V11:V12"/>
    <mergeCell ref="O11:O12"/>
    <mergeCell ref="P11:P12"/>
    <mergeCell ref="I11:I12"/>
    <mergeCell ref="J11:J12"/>
    <mergeCell ref="K11:K12"/>
    <mergeCell ref="K13:K14"/>
    <mergeCell ref="L13:L14"/>
    <mergeCell ref="Y9:Y10"/>
    <mergeCell ref="A11:A12"/>
    <mergeCell ref="B11:B12"/>
    <mergeCell ref="D11:D12"/>
    <mergeCell ref="E11:E12"/>
    <mergeCell ref="F11:F12"/>
    <mergeCell ref="G11:G12"/>
    <mergeCell ref="H11:H12"/>
    <mergeCell ref="X11:X12"/>
    <mergeCell ref="Y11:Y12"/>
    <mergeCell ref="O9:O10"/>
    <mergeCell ref="P9:P10"/>
    <mergeCell ref="Q9:Q10"/>
    <mergeCell ref="R9:R10"/>
    <mergeCell ref="X9:X10"/>
    <mergeCell ref="X7:X8"/>
    <mergeCell ref="T9:T10"/>
    <mergeCell ref="W7:W8"/>
    <mergeCell ref="V9:V10"/>
    <mergeCell ref="S7:S8"/>
    <mergeCell ref="U9:U10"/>
    <mergeCell ref="U7:U8"/>
    <mergeCell ref="V7:V8"/>
    <mergeCell ref="W9:W10"/>
    <mergeCell ref="Q7:Q8"/>
    <mergeCell ref="R7:R8"/>
    <mergeCell ref="P4:Q5"/>
    <mergeCell ref="Y7:Y8"/>
    <mergeCell ref="T7:T8"/>
    <mergeCell ref="A9:A10"/>
    <mergeCell ref="B9:B10"/>
    <mergeCell ref="D9:D10"/>
    <mergeCell ref="E9:E10"/>
    <mergeCell ref="S9:S10"/>
    <mergeCell ref="G9:G10"/>
    <mergeCell ref="L7:L8"/>
    <mergeCell ref="F7:F8"/>
    <mergeCell ref="G7:G8"/>
    <mergeCell ref="H7:H8"/>
    <mergeCell ref="I7:I8"/>
    <mergeCell ref="J7:J8"/>
    <mergeCell ref="F9:F10"/>
    <mergeCell ref="H9:H10"/>
    <mergeCell ref="K9:K10"/>
    <mergeCell ref="N9:N10"/>
    <mergeCell ref="I9:I10"/>
    <mergeCell ref="J9:J10"/>
    <mergeCell ref="N7:N8"/>
    <mergeCell ref="M7:M8"/>
    <mergeCell ref="L9:L10"/>
    <mergeCell ref="M9:M10"/>
    <mergeCell ref="A1:Y1"/>
    <mergeCell ref="A2:Y2"/>
    <mergeCell ref="F4:G5"/>
    <mergeCell ref="H4:I5"/>
    <mergeCell ref="J4:K5"/>
    <mergeCell ref="L4:M5"/>
    <mergeCell ref="R4:S5"/>
    <mergeCell ref="T4:U5"/>
    <mergeCell ref="N4:O5"/>
    <mergeCell ref="V4:W5"/>
    <mergeCell ref="O7:O8"/>
    <mergeCell ref="P7:P8"/>
    <mergeCell ref="A4:A6"/>
    <mergeCell ref="D4:E5"/>
    <mergeCell ref="K7:K8"/>
    <mergeCell ref="A7:A8"/>
    <mergeCell ref="B7:B8"/>
    <mergeCell ref="D7:D8"/>
    <mergeCell ref="E7:E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"/>
  <sheetViews>
    <sheetView zoomScale="75" zoomScaleNormal="75" zoomScalePageLayoutView="0" workbookViewId="0" topLeftCell="A4">
      <selection activeCell="AB17" sqref="AB17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</cols>
  <sheetData>
    <row r="1" spans="1:25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0.25">
      <c r="A2" s="194" t="s">
        <v>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2" customHeight="1" thickBot="1">
      <c r="A3" s="33"/>
      <c r="B3" s="33"/>
      <c r="C3" s="33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3"/>
      <c r="U3" s="33"/>
      <c r="V3" s="33"/>
      <c r="W3" s="33"/>
      <c r="X3" s="33"/>
      <c r="Y3" s="33"/>
    </row>
    <row r="4" spans="1:25" ht="15" customHeight="1" thickTop="1">
      <c r="A4" s="195" t="s">
        <v>79</v>
      </c>
      <c r="B4" s="13" t="s">
        <v>0</v>
      </c>
      <c r="C4" s="14" t="s">
        <v>1</v>
      </c>
      <c r="D4" s="168" t="s">
        <v>144</v>
      </c>
      <c r="E4" s="169"/>
      <c r="F4" s="168" t="s">
        <v>145</v>
      </c>
      <c r="G4" s="169"/>
      <c r="H4" s="168" t="s">
        <v>146</v>
      </c>
      <c r="I4" s="169"/>
      <c r="J4" s="168" t="s">
        <v>147</v>
      </c>
      <c r="K4" s="169"/>
      <c r="L4" s="168" t="s">
        <v>148</v>
      </c>
      <c r="M4" s="169"/>
      <c r="N4" s="168" t="s">
        <v>149</v>
      </c>
      <c r="O4" s="169"/>
      <c r="P4" s="168" t="s">
        <v>150</v>
      </c>
      <c r="Q4" s="169"/>
      <c r="R4" s="168" t="s">
        <v>152</v>
      </c>
      <c r="S4" s="169"/>
      <c r="T4" s="168" t="s">
        <v>153</v>
      </c>
      <c r="U4" s="169"/>
      <c r="V4" s="168" t="s">
        <v>154</v>
      </c>
      <c r="W4" s="169"/>
      <c r="X4" s="15" t="s">
        <v>3</v>
      </c>
      <c r="Y4" s="15" t="s">
        <v>6</v>
      </c>
    </row>
    <row r="5" spans="1:25" ht="15" customHeight="1">
      <c r="A5" s="196"/>
      <c r="B5" s="1" t="s">
        <v>119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5" t="s">
        <v>4</v>
      </c>
      <c r="Y5" s="5" t="s">
        <v>171</v>
      </c>
    </row>
    <row r="6" spans="1:25" ht="13.5" customHeight="1">
      <c r="A6" s="197"/>
      <c r="B6" s="2" t="s">
        <v>118</v>
      </c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6" t="s">
        <v>171</v>
      </c>
      <c r="Y6" s="6" t="s">
        <v>7</v>
      </c>
    </row>
    <row r="7" spans="1:26" ht="11.25" customHeight="1">
      <c r="A7" s="192">
        <v>1</v>
      </c>
      <c r="B7" s="184">
        <v>221</v>
      </c>
      <c r="C7" s="75" t="s">
        <v>99</v>
      </c>
      <c r="D7" s="166">
        <v>2</v>
      </c>
      <c r="E7" s="189">
        <v>23</v>
      </c>
      <c r="F7" s="191">
        <v>2</v>
      </c>
      <c r="G7" s="189">
        <v>22</v>
      </c>
      <c r="H7" s="191">
        <v>3</v>
      </c>
      <c r="I7" s="189">
        <v>19</v>
      </c>
      <c r="J7" s="191">
        <v>4</v>
      </c>
      <c r="K7" s="189">
        <v>18</v>
      </c>
      <c r="L7" s="191">
        <v>5</v>
      </c>
      <c r="M7" s="190">
        <v>13</v>
      </c>
      <c r="N7" s="191">
        <v>2</v>
      </c>
      <c r="O7" s="189">
        <v>18</v>
      </c>
      <c r="P7" s="191" t="s">
        <v>151</v>
      </c>
      <c r="Q7" s="189"/>
      <c r="R7" s="191">
        <v>3</v>
      </c>
      <c r="S7" s="189">
        <v>19</v>
      </c>
      <c r="T7" s="191">
        <v>5</v>
      </c>
      <c r="U7" s="189">
        <v>19</v>
      </c>
      <c r="V7" s="191">
        <v>4</v>
      </c>
      <c r="W7" s="189">
        <v>21</v>
      </c>
      <c r="X7" s="162">
        <f>(B7+E7+G7+I7+K7+M7+O7+Q7+S7+U7+W7)</f>
        <v>393</v>
      </c>
      <c r="Y7" s="208">
        <v>1</v>
      </c>
      <c r="Z7" s="10"/>
    </row>
    <row r="8" spans="1:26" ht="11.25" customHeight="1">
      <c r="A8" s="193"/>
      <c r="B8" s="215"/>
      <c r="C8" s="76" t="s">
        <v>28</v>
      </c>
      <c r="D8" s="167"/>
      <c r="E8" s="189"/>
      <c r="F8" s="191"/>
      <c r="G8" s="189"/>
      <c r="H8" s="191"/>
      <c r="I8" s="189"/>
      <c r="J8" s="191"/>
      <c r="K8" s="189"/>
      <c r="L8" s="191"/>
      <c r="M8" s="190"/>
      <c r="N8" s="191"/>
      <c r="O8" s="189"/>
      <c r="P8" s="191"/>
      <c r="Q8" s="189"/>
      <c r="R8" s="191"/>
      <c r="S8" s="189"/>
      <c r="T8" s="191"/>
      <c r="U8" s="189"/>
      <c r="V8" s="191"/>
      <c r="W8" s="189"/>
      <c r="X8" s="163"/>
      <c r="Y8" s="209"/>
      <c r="Z8" s="10"/>
    </row>
    <row r="9" spans="1:27" ht="11.25" customHeight="1">
      <c r="A9" s="192">
        <v>2</v>
      </c>
      <c r="B9" s="184">
        <v>213</v>
      </c>
      <c r="C9" s="75" t="s">
        <v>103</v>
      </c>
      <c r="D9" s="166">
        <v>3</v>
      </c>
      <c r="E9" s="189">
        <v>20</v>
      </c>
      <c r="F9" s="191">
        <v>3</v>
      </c>
      <c r="G9" s="189">
        <v>19</v>
      </c>
      <c r="H9" s="191">
        <v>5</v>
      </c>
      <c r="I9" s="189">
        <v>16</v>
      </c>
      <c r="J9" s="191">
        <v>2</v>
      </c>
      <c r="K9" s="189">
        <v>23</v>
      </c>
      <c r="L9" s="191">
        <v>8</v>
      </c>
      <c r="M9" s="190">
        <v>10</v>
      </c>
      <c r="N9" s="191">
        <v>7</v>
      </c>
      <c r="O9" s="190">
        <v>10</v>
      </c>
      <c r="P9" s="191" t="s">
        <v>151</v>
      </c>
      <c r="Q9" s="189"/>
      <c r="R9" s="191">
        <v>0</v>
      </c>
      <c r="S9" s="179">
        <v>0</v>
      </c>
      <c r="T9" s="191">
        <v>2</v>
      </c>
      <c r="U9" s="189">
        <v>25</v>
      </c>
      <c r="V9" s="191">
        <v>3</v>
      </c>
      <c r="W9" s="189">
        <v>23</v>
      </c>
      <c r="X9" s="162">
        <f>(B9+E9+G9+I9+K9+M9+O9+Q9+S9+U9+W9)</f>
        <v>359</v>
      </c>
      <c r="Y9" s="208">
        <v>2</v>
      </c>
      <c r="Z9" s="118" t="s">
        <v>155</v>
      </c>
      <c r="AA9" s="54"/>
    </row>
    <row r="10" spans="1:27" ht="11.25" customHeight="1">
      <c r="A10" s="193"/>
      <c r="B10" s="215"/>
      <c r="C10" s="76" t="s">
        <v>17</v>
      </c>
      <c r="D10" s="167"/>
      <c r="E10" s="189"/>
      <c r="F10" s="191"/>
      <c r="G10" s="189"/>
      <c r="H10" s="191"/>
      <c r="I10" s="189"/>
      <c r="J10" s="191"/>
      <c r="K10" s="189"/>
      <c r="L10" s="191"/>
      <c r="M10" s="190"/>
      <c r="N10" s="191"/>
      <c r="O10" s="190"/>
      <c r="P10" s="191"/>
      <c r="Q10" s="189"/>
      <c r="R10" s="191"/>
      <c r="S10" s="179"/>
      <c r="T10" s="191"/>
      <c r="U10" s="189"/>
      <c r="V10" s="191"/>
      <c r="W10" s="189"/>
      <c r="X10" s="163"/>
      <c r="Y10" s="209"/>
      <c r="Z10" s="118"/>
      <c r="AA10" s="84"/>
    </row>
    <row r="11" spans="1:27" ht="11.25" customHeight="1">
      <c r="A11" s="192">
        <v>3</v>
      </c>
      <c r="B11" s="184">
        <v>172</v>
      </c>
      <c r="C11" s="75" t="s">
        <v>122</v>
      </c>
      <c r="D11" s="166">
        <v>0</v>
      </c>
      <c r="E11" s="179">
        <v>0</v>
      </c>
      <c r="F11" s="191">
        <v>0</v>
      </c>
      <c r="G11" s="189">
        <v>0</v>
      </c>
      <c r="H11" s="191">
        <v>2</v>
      </c>
      <c r="I11" s="189">
        <v>22</v>
      </c>
      <c r="J11" s="191">
        <v>1</v>
      </c>
      <c r="K11" s="189">
        <v>28</v>
      </c>
      <c r="L11" s="191">
        <v>0</v>
      </c>
      <c r="M11" s="189">
        <v>0</v>
      </c>
      <c r="N11" s="191">
        <v>0</v>
      </c>
      <c r="O11" s="189">
        <v>0</v>
      </c>
      <c r="P11" s="191" t="s">
        <v>151</v>
      </c>
      <c r="Q11" s="189"/>
      <c r="R11" s="191">
        <v>0</v>
      </c>
      <c r="S11" s="189">
        <v>0</v>
      </c>
      <c r="T11" s="191">
        <v>0</v>
      </c>
      <c r="U11" s="189">
        <v>0</v>
      </c>
      <c r="V11" s="191">
        <v>0</v>
      </c>
      <c r="W11" s="189">
        <v>0</v>
      </c>
      <c r="X11" s="162">
        <f>(B11+E11+G11+I11+K11+M11+O11+Q11+S11+U11+W11)</f>
        <v>222</v>
      </c>
      <c r="Y11" s="130">
        <v>6</v>
      </c>
      <c r="Z11" s="118" t="s">
        <v>124</v>
      </c>
      <c r="AA11" s="26"/>
    </row>
    <row r="12" spans="1:27" ht="11.25" customHeight="1">
      <c r="A12" s="193"/>
      <c r="B12" s="215"/>
      <c r="C12" s="76" t="s">
        <v>17</v>
      </c>
      <c r="D12" s="167"/>
      <c r="E12" s="179"/>
      <c r="F12" s="191"/>
      <c r="G12" s="189"/>
      <c r="H12" s="191"/>
      <c r="I12" s="189"/>
      <c r="J12" s="191"/>
      <c r="K12" s="189"/>
      <c r="L12" s="191"/>
      <c r="M12" s="189"/>
      <c r="N12" s="191"/>
      <c r="O12" s="189"/>
      <c r="P12" s="191"/>
      <c r="Q12" s="189"/>
      <c r="R12" s="191"/>
      <c r="S12" s="189"/>
      <c r="T12" s="191"/>
      <c r="U12" s="189"/>
      <c r="V12" s="191"/>
      <c r="W12" s="189"/>
      <c r="X12" s="163"/>
      <c r="Y12" s="133"/>
      <c r="Z12" s="118"/>
      <c r="AA12" s="54"/>
    </row>
    <row r="13" spans="1:27" ht="11.25" customHeight="1">
      <c r="A13" s="192">
        <v>4</v>
      </c>
      <c r="B13" s="184">
        <v>147</v>
      </c>
      <c r="C13" s="75" t="s">
        <v>99</v>
      </c>
      <c r="D13" s="166">
        <v>15</v>
      </c>
      <c r="E13" s="190">
        <v>7</v>
      </c>
      <c r="F13" s="191">
        <v>11</v>
      </c>
      <c r="G13" s="189">
        <v>10</v>
      </c>
      <c r="H13" s="191">
        <v>4</v>
      </c>
      <c r="I13" s="189">
        <v>17</v>
      </c>
      <c r="J13" s="191">
        <v>9</v>
      </c>
      <c r="K13" s="189">
        <v>13</v>
      </c>
      <c r="L13" s="191">
        <v>1</v>
      </c>
      <c r="M13" s="189">
        <v>24</v>
      </c>
      <c r="N13" s="191">
        <v>1</v>
      </c>
      <c r="O13" s="189">
        <v>23</v>
      </c>
      <c r="P13" s="191" t="s">
        <v>151</v>
      </c>
      <c r="Q13" s="189"/>
      <c r="R13" s="191">
        <v>5</v>
      </c>
      <c r="S13" s="189">
        <v>16</v>
      </c>
      <c r="T13" s="191">
        <v>14</v>
      </c>
      <c r="U13" s="189">
        <v>10</v>
      </c>
      <c r="V13" s="191">
        <v>17</v>
      </c>
      <c r="W13" s="190">
        <v>8</v>
      </c>
      <c r="X13" s="162">
        <f>(B13+E13+G13+I13+K13+M13+O13+Q13+S13+U13+W13)</f>
        <v>275</v>
      </c>
      <c r="Y13" s="208">
        <v>3</v>
      </c>
      <c r="Z13" s="10"/>
      <c r="AA13" s="27"/>
    </row>
    <row r="14" spans="1:27" ht="11.25" customHeight="1">
      <c r="A14" s="193"/>
      <c r="B14" s="215"/>
      <c r="C14" s="76" t="s">
        <v>23</v>
      </c>
      <c r="D14" s="167"/>
      <c r="E14" s="190"/>
      <c r="F14" s="191"/>
      <c r="G14" s="189"/>
      <c r="H14" s="191"/>
      <c r="I14" s="189"/>
      <c r="J14" s="191"/>
      <c r="K14" s="189"/>
      <c r="L14" s="191"/>
      <c r="M14" s="189"/>
      <c r="N14" s="191"/>
      <c r="O14" s="189"/>
      <c r="P14" s="191"/>
      <c r="Q14" s="189"/>
      <c r="R14" s="191"/>
      <c r="S14" s="189"/>
      <c r="T14" s="191"/>
      <c r="U14" s="189"/>
      <c r="V14" s="191"/>
      <c r="W14" s="190"/>
      <c r="X14" s="163"/>
      <c r="Y14" s="209"/>
      <c r="Z14" s="10"/>
      <c r="AA14" s="26"/>
    </row>
    <row r="15" spans="1:27" ht="11.25" customHeight="1">
      <c r="A15" s="192">
        <v>5</v>
      </c>
      <c r="B15" s="184">
        <v>144</v>
      </c>
      <c r="C15" s="83" t="s">
        <v>59</v>
      </c>
      <c r="D15" s="166">
        <v>10</v>
      </c>
      <c r="E15" s="189">
        <v>12</v>
      </c>
      <c r="F15" s="191">
        <v>13</v>
      </c>
      <c r="G15" s="189">
        <v>8</v>
      </c>
      <c r="H15" s="191">
        <v>9</v>
      </c>
      <c r="I15" s="189">
        <v>12</v>
      </c>
      <c r="J15" s="191">
        <v>15</v>
      </c>
      <c r="K15" s="189">
        <v>7</v>
      </c>
      <c r="L15" s="191">
        <v>4</v>
      </c>
      <c r="M15" s="189">
        <v>14</v>
      </c>
      <c r="N15" s="191">
        <v>0</v>
      </c>
      <c r="O15" s="179">
        <v>0</v>
      </c>
      <c r="P15" s="191" t="s">
        <v>151</v>
      </c>
      <c r="Q15" s="189"/>
      <c r="R15" s="191">
        <v>16</v>
      </c>
      <c r="S15" s="190">
        <v>5</v>
      </c>
      <c r="T15" s="191">
        <v>1</v>
      </c>
      <c r="U15" s="189">
        <v>30</v>
      </c>
      <c r="V15" s="191">
        <v>2</v>
      </c>
      <c r="W15" s="189">
        <v>26</v>
      </c>
      <c r="X15" s="162">
        <f>(B15+E15+G15+I15+K15+M15+O15+Q15+S15+U15+W15)</f>
        <v>258</v>
      </c>
      <c r="Y15" s="208">
        <v>5</v>
      </c>
      <c r="Z15" s="118" t="s">
        <v>155</v>
      </c>
      <c r="AA15" s="26"/>
    </row>
    <row r="16" spans="1:27" ht="11.25" customHeight="1">
      <c r="A16" s="193"/>
      <c r="B16" s="215"/>
      <c r="C16" s="80" t="s">
        <v>60</v>
      </c>
      <c r="D16" s="167"/>
      <c r="E16" s="189"/>
      <c r="F16" s="191"/>
      <c r="G16" s="189"/>
      <c r="H16" s="191"/>
      <c r="I16" s="189"/>
      <c r="J16" s="191"/>
      <c r="K16" s="189"/>
      <c r="L16" s="191"/>
      <c r="M16" s="189"/>
      <c r="N16" s="191"/>
      <c r="O16" s="179"/>
      <c r="P16" s="191"/>
      <c r="Q16" s="189"/>
      <c r="R16" s="191"/>
      <c r="S16" s="190"/>
      <c r="T16" s="191"/>
      <c r="U16" s="189"/>
      <c r="V16" s="191"/>
      <c r="W16" s="189"/>
      <c r="X16" s="163"/>
      <c r="Y16" s="209"/>
      <c r="Z16" s="118"/>
      <c r="AA16" s="26"/>
    </row>
    <row r="17" spans="1:27" ht="11.25" customHeight="1">
      <c r="A17" s="192">
        <v>6</v>
      </c>
      <c r="B17" s="184">
        <v>121</v>
      </c>
      <c r="C17" s="75" t="s">
        <v>16</v>
      </c>
      <c r="D17" s="166">
        <v>4</v>
      </c>
      <c r="E17" s="189">
        <v>18</v>
      </c>
      <c r="F17" s="191">
        <v>1</v>
      </c>
      <c r="G17" s="189">
        <v>27</v>
      </c>
      <c r="H17" s="191">
        <v>6</v>
      </c>
      <c r="I17" s="189">
        <v>15</v>
      </c>
      <c r="J17" s="191">
        <v>3</v>
      </c>
      <c r="K17" s="189">
        <v>20</v>
      </c>
      <c r="L17" s="191">
        <v>11</v>
      </c>
      <c r="M17" s="189">
        <v>7</v>
      </c>
      <c r="N17" s="191">
        <v>3</v>
      </c>
      <c r="O17" s="189">
        <v>15</v>
      </c>
      <c r="P17" s="191" t="s">
        <v>151</v>
      </c>
      <c r="Q17" s="189"/>
      <c r="R17" s="191">
        <v>10</v>
      </c>
      <c r="S17" s="189">
        <v>11</v>
      </c>
      <c r="T17" s="191">
        <v>3</v>
      </c>
      <c r="U17" s="189">
        <v>22</v>
      </c>
      <c r="V17" s="191">
        <v>1</v>
      </c>
      <c r="W17" s="189">
        <v>31</v>
      </c>
      <c r="X17" s="162">
        <f>(B17+E17+G17+I17+K17+M17+O17+Q17+S17+U17+W17)</f>
        <v>287</v>
      </c>
      <c r="Y17" s="208">
        <v>4</v>
      </c>
      <c r="Z17" s="118" t="s">
        <v>156</v>
      </c>
      <c r="AA17" s="26"/>
    </row>
    <row r="18" spans="1:27" ht="11.25" customHeight="1">
      <c r="A18" s="193"/>
      <c r="B18" s="215"/>
      <c r="C18" s="76" t="s">
        <v>17</v>
      </c>
      <c r="D18" s="167"/>
      <c r="E18" s="189"/>
      <c r="F18" s="191"/>
      <c r="G18" s="189"/>
      <c r="H18" s="191"/>
      <c r="I18" s="189"/>
      <c r="J18" s="191"/>
      <c r="K18" s="189"/>
      <c r="L18" s="191"/>
      <c r="M18" s="189"/>
      <c r="N18" s="191"/>
      <c r="O18" s="189"/>
      <c r="P18" s="191"/>
      <c r="Q18" s="189"/>
      <c r="R18" s="191"/>
      <c r="S18" s="189"/>
      <c r="T18" s="191"/>
      <c r="U18" s="189"/>
      <c r="V18" s="191"/>
      <c r="W18" s="189"/>
      <c r="X18" s="163"/>
      <c r="Y18" s="209"/>
      <c r="Z18" s="118"/>
      <c r="AA18" s="26"/>
    </row>
    <row r="19" spans="1:27" ht="11.25" customHeight="1">
      <c r="A19" s="192">
        <v>7</v>
      </c>
      <c r="B19" s="184">
        <v>119</v>
      </c>
      <c r="C19" s="75" t="s">
        <v>26</v>
      </c>
      <c r="D19" s="166">
        <v>14</v>
      </c>
      <c r="E19" s="189">
        <v>8</v>
      </c>
      <c r="F19" s="191">
        <v>8</v>
      </c>
      <c r="G19" s="189">
        <v>13</v>
      </c>
      <c r="H19" s="191">
        <v>0</v>
      </c>
      <c r="I19" s="179">
        <v>0</v>
      </c>
      <c r="J19" s="191">
        <v>20</v>
      </c>
      <c r="K19" s="189">
        <v>2</v>
      </c>
      <c r="L19" s="191">
        <v>7</v>
      </c>
      <c r="M19" s="189">
        <v>11</v>
      </c>
      <c r="N19" s="191">
        <v>6</v>
      </c>
      <c r="O19" s="189">
        <v>11</v>
      </c>
      <c r="P19" s="191" t="s">
        <v>151</v>
      </c>
      <c r="Q19" s="189"/>
      <c r="R19" s="191">
        <v>8</v>
      </c>
      <c r="S19" s="189">
        <v>13</v>
      </c>
      <c r="T19" s="191">
        <v>12</v>
      </c>
      <c r="U19" s="189">
        <v>12</v>
      </c>
      <c r="V19" s="191">
        <v>24</v>
      </c>
      <c r="W19" s="190">
        <v>1</v>
      </c>
      <c r="X19" s="162">
        <f>(B19+E19+G19+I19+K19+M19+O19+Q19+S19+U19+W19)</f>
        <v>190</v>
      </c>
      <c r="Y19" s="130">
        <v>10</v>
      </c>
      <c r="Z19" s="118" t="s">
        <v>156</v>
      </c>
      <c r="AA19" s="26"/>
    </row>
    <row r="20" spans="1:27" ht="11.25" customHeight="1">
      <c r="A20" s="193"/>
      <c r="B20" s="215"/>
      <c r="C20" s="76" t="s">
        <v>19</v>
      </c>
      <c r="D20" s="167"/>
      <c r="E20" s="189"/>
      <c r="F20" s="191"/>
      <c r="G20" s="189"/>
      <c r="H20" s="191"/>
      <c r="I20" s="179"/>
      <c r="J20" s="191"/>
      <c r="K20" s="189"/>
      <c r="L20" s="191"/>
      <c r="M20" s="189"/>
      <c r="N20" s="191"/>
      <c r="O20" s="189"/>
      <c r="P20" s="191"/>
      <c r="Q20" s="189"/>
      <c r="R20" s="191"/>
      <c r="S20" s="189"/>
      <c r="T20" s="191"/>
      <c r="U20" s="189"/>
      <c r="V20" s="191"/>
      <c r="W20" s="190"/>
      <c r="X20" s="163"/>
      <c r="Y20" s="133"/>
      <c r="Z20" s="118"/>
      <c r="AA20" s="26"/>
    </row>
    <row r="21" spans="1:27" ht="11.25" customHeight="1">
      <c r="A21" s="192">
        <v>8</v>
      </c>
      <c r="B21" s="184">
        <v>112</v>
      </c>
      <c r="C21" s="83" t="s">
        <v>102</v>
      </c>
      <c r="D21" s="166">
        <v>11</v>
      </c>
      <c r="E21" s="189">
        <v>11</v>
      </c>
      <c r="F21" s="191">
        <v>5</v>
      </c>
      <c r="G21" s="189">
        <v>16</v>
      </c>
      <c r="H21" s="191">
        <v>10</v>
      </c>
      <c r="I21" s="189">
        <v>11</v>
      </c>
      <c r="J21" s="191">
        <v>7</v>
      </c>
      <c r="K21" s="189">
        <v>15</v>
      </c>
      <c r="L21" s="191">
        <v>9</v>
      </c>
      <c r="M21" s="189">
        <v>9</v>
      </c>
      <c r="N21" s="191">
        <v>5</v>
      </c>
      <c r="O21" s="189">
        <v>12</v>
      </c>
      <c r="P21" s="191" t="s">
        <v>151</v>
      </c>
      <c r="Q21" s="189"/>
      <c r="R21" s="191">
        <v>4</v>
      </c>
      <c r="S21" s="189">
        <v>17</v>
      </c>
      <c r="T21" s="191">
        <v>6</v>
      </c>
      <c r="U21" s="189">
        <v>18</v>
      </c>
      <c r="V21" s="191">
        <v>13</v>
      </c>
      <c r="W21" s="189">
        <v>12</v>
      </c>
      <c r="X21" s="162">
        <f>(B21+E21+G21+I21+K21+M21+O21+Q21+S21+U21+W21)</f>
        <v>233</v>
      </c>
      <c r="Y21" s="130">
        <v>7</v>
      </c>
      <c r="Z21" s="118" t="s">
        <v>124</v>
      </c>
      <c r="AA21" s="26"/>
    </row>
    <row r="22" spans="1:27" ht="11.25" customHeight="1">
      <c r="A22" s="193"/>
      <c r="B22" s="215"/>
      <c r="C22" s="78" t="s">
        <v>11</v>
      </c>
      <c r="D22" s="167"/>
      <c r="E22" s="189"/>
      <c r="F22" s="191"/>
      <c r="G22" s="189"/>
      <c r="H22" s="191"/>
      <c r="I22" s="189"/>
      <c r="J22" s="191"/>
      <c r="K22" s="189"/>
      <c r="L22" s="191"/>
      <c r="M22" s="189"/>
      <c r="N22" s="191"/>
      <c r="O22" s="189"/>
      <c r="P22" s="191"/>
      <c r="Q22" s="189"/>
      <c r="R22" s="191"/>
      <c r="S22" s="189"/>
      <c r="T22" s="191"/>
      <c r="U22" s="189"/>
      <c r="V22" s="191"/>
      <c r="W22" s="189"/>
      <c r="X22" s="163"/>
      <c r="Y22" s="133"/>
      <c r="Z22" s="118"/>
      <c r="AA22" s="26"/>
    </row>
    <row r="23" spans="1:27" ht="11.25" customHeight="1">
      <c r="A23" s="192">
        <v>9</v>
      </c>
      <c r="B23" s="184">
        <v>112</v>
      </c>
      <c r="C23" s="83" t="s">
        <v>18</v>
      </c>
      <c r="D23" s="166">
        <v>6</v>
      </c>
      <c r="E23" s="189">
        <v>16</v>
      </c>
      <c r="F23" s="191">
        <v>4</v>
      </c>
      <c r="G23" s="189">
        <v>17</v>
      </c>
      <c r="H23" s="191">
        <v>7</v>
      </c>
      <c r="I23" s="189">
        <v>14</v>
      </c>
      <c r="J23" s="191">
        <v>10</v>
      </c>
      <c r="K23" s="189">
        <v>12</v>
      </c>
      <c r="L23" s="191">
        <v>0</v>
      </c>
      <c r="M23" s="179">
        <v>0</v>
      </c>
      <c r="N23" s="191">
        <v>0</v>
      </c>
      <c r="O23" s="179">
        <v>0</v>
      </c>
      <c r="P23" s="191" t="s">
        <v>151</v>
      </c>
      <c r="Q23" s="189"/>
      <c r="R23" s="191">
        <v>9</v>
      </c>
      <c r="S23" s="189">
        <v>12</v>
      </c>
      <c r="T23" s="191">
        <v>13</v>
      </c>
      <c r="U23" s="189">
        <v>11</v>
      </c>
      <c r="V23" s="191">
        <v>9</v>
      </c>
      <c r="W23" s="189">
        <v>16</v>
      </c>
      <c r="X23" s="162">
        <f>(B23+E23+G23+I23+K23+M23+O23+Q23+S23+U23+W23)</f>
        <v>210</v>
      </c>
      <c r="Y23" s="130">
        <v>9</v>
      </c>
      <c r="Z23" s="118" t="s">
        <v>156</v>
      </c>
      <c r="AA23" s="26"/>
    </row>
    <row r="24" spans="1:27" ht="11.25" customHeight="1">
      <c r="A24" s="193"/>
      <c r="B24" s="215"/>
      <c r="C24" s="80" t="s">
        <v>19</v>
      </c>
      <c r="D24" s="167"/>
      <c r="E24" s="189"/>
      <c r="F24" s="191"/>
      <c r="G24" s="189"/>
      <c r="H24" s="191"/>
      <c r="I24" s="189"/>
      <c r="J24" s="191"/>
      <c r="K24" s="189"/>
      <c r="L24" s="191"/>
      <c r="M24" s="179"/>
      <c r="N24" s="191"/>
      <c r="O24" s="179"/>
      <c r="P24" s="191"/>
      <c r="Q24" s="189"/>
      <c r="R24" s="191"/>
      <c r="S24" s="189"/>
      <c r="T24" s="191"/>
      <c r="U24" s="189"/>
      <c r="V24" s="191"/>
      <c r="W24" s="189"/>
      <c r="X24" s="163"/>
      <c r="Y24" s="133"/>
      <c r="Z24" s="118"/>
      <c r="AA24" s="26"/>
    </row>
    <row r="25" spans="1:27" ht="11.25" customHeight="1">
      <c r="A25" s="192">
        <v>10</v>
      </c>
      <c r="B25" s="184">
        <v>107</v>
      </c>
      <c r="C25" s="79" t="s">
        <v>14</v>
      </c>
      <c r="D25" s="166">
        <v>9</v>
      </c>
      <c r="E25" s="189">
        <v>13</v>
      </c>
      <c r="F25" s="191">
        <v>9</v>
      </c>
      <c r="G25" s="189">
        <v>12</v>
      </c>
      <c r="H25" s="191">
        <v>17</v>
      </c>
      <c r="I25" s="189">
        <v>4</v>
      </c>
      <c r="J25" s="191">
        <v>13</v>
      </c>
      <c r="K25" s="189">
        <v>9</v>
      </c>
      <c r="L25" s="191">
        <v>3</v>
      </c>
      <c r="M25" s="189">
        <v>16</v>
      </c>
      <c r="N25" s="191">
        <v>4</v>
      </c>
      <c r="O25" s="189">
        <v>13</v>
      </c>
      <c r="P25" s="191" t="s">
        <v>151</v>
      </c>
      <c r="Q25" s="189"/>
      <c r="R25" s="191">
        <v>11</v>
      </c>
      <c r="S25" s="189">
        <v>10</v>
      </c>
      <c r="T25" s="191">
        <v>11</v>
      </c>
      <c r="U25" s="189">
        <v>13</v>
      </c>
      <c r="V25" s="191">
        <v>22</v>
      </c>
      <c r="W25" s="189">
        <v>3</v>
      </c>
      <c r="X25" s="162">
        <f>(B25+E25+G25+I25+K25+M25+O25+Q25+S25+U25+W25)</f>
        <v>200</v>
      </c>
      <c r="Y25" s="130">
        <v>8</v>
      </c>
      <c r="Z25" s="118"/>
      <c r="AA25" s="26"/>
    </row>
    <row r="26" spans="1:27" ht="11.25" customHeight="1">
      <c r="A26" s="193"/>
      <c r="B26" s="215"/>
      <c r="C26" s="80" t="s">
        <v>15</v>
      </c>
      <c r="D26" s="167"/>
      <c r="E26" s="189"/>
      <c r="F26" s="191"/>
      <c r="G26" s="189"/>
      <c r="H26" s="191"/>
      <c r="I26" s="189"/>
      <c r="J26" s="191"/>
      <c r="K26" s="189"/>
      <c r="L26" s="191"/>
      <c r="M26" s="189"/>
      <c r="N26" s="191"/>
      <c r="O26" s="189"/>
      <c r="P26" s="191"/>
      <c r="Q26" s="189"/>
      <c r="R26" s="191"/>
      <c r="S26" s="189"/>
      <c r="T26" s="191"/>
      <c r="U26" s="189"/>
      <c r="V26" s="191"/>
      <c r="W26" s="189"/>
      <c r="X26" s="163"/>
      <c r="Y26" s="133"/>
      <c r="Z26" s="118"/>
      <c r="AA26" s="26"/>
    </row>
    <row r="27" spans="1:27" ht="11.25" customHeight="1">
      <c r="A27" s="192">
        <v>11</v>
      </c>
      <c r="B27" s="184">
        <v>97</v>
      </c>
      <c r="C27" s="75" t="s">
        <v>58</v>
      </c>
      <c r="D27" s="166">
        <v>12</v>
      </c>
      <c r="E27" s="189">
        <v>10</v>
      </c>
      <c r="F27" s="191">
        <v>10</v>
      </c>
      <c r="G27" s="189">
        <v>11</v>
      </c>
      <c r="H27" s="191">
        <v>11</v>
      </c>
      <c r="I27" s="189">
        <v>10</v>
      </c>
      <c r="J27" s="191">
        <v>11</v>
      </c>
      <c r="K27" s="189">
        <v>11</v>
      </c>
      <c r="L27" s="191">
        <v>0</v>
      </c>
      <c r="M27" s="179">
        <v>0</v>
      </c>
      <c r="N27" s="191">
        <v>0</v>
      </c>
      <c r="O27" s="179">
        <v>0</v>
      </c>
      <c r="P27" s="191" t="s">
        <v>151</v>
      </c>
      <c r="Q27" s="189"/>
      <c r="R27" s="191">
        <v>0</v>
      </c>
      <c r="S27" s="189">
        <v>0</v>
      </c>
      <c r="T27" s="191">
        <v>18</v>
      </c>
      <c r="U27" s="189">
        <v>6</v>
      </c>
      <c r="V27" s="191">
        <v>6</v>
      </c>
      <c r="W27" s="189">
        <v>19</v>
      </c>
      <c r="X27" s="162">
        <f>(B27+E27+G27+I27+K27+M27+O27+Q27+S27+U27+W27)</f>
        <v>164</v>
      </c>
      <c r="Y27" s="119">
        <v>14</v>
      </c>
      <c r="Z27" s="118" t="s">
        <v>124</v>
      </c>
      <c r="AA27" s="26"/>
    </row>
    <row r="28" spans="1:27" ht="11.25" customHeight="1">
      <c r="A28" s="193"/>
      <c r="B28" s="215"/>
      <c r="C28" s="76" t="s">
        <v>60</v>
      </c>
      <c r="D28" s="167"/>
      <c r="E28" s="189"/>
      <c r="F28" s="191"/>
      <c r="G28" s="189"/>
      <c r="H28" s="191"/>
      <c r="I28" s="189"/>
      <c r="J28" s="191"/>
      <c r="K28" s="189"/>
      <c r="L28" s="191"/>
      <c r="M28" s="179"/>
      <c r="N28" s="191"/>
      <c r="O28" s="179"/>
      <c r="P28" s="191"/>
      <c r="Q28" s="189"/>
      <c r="R28" s="191"/>
      <c r="S28" s="189"/>
      <c r="T28" s="191"/>
      <c r="U28" s="189"/>
      <c r="V28" s="191"/>
      <c r="W28" s="189"/>
      <c r="X28" s="163"/>
      <c r="Y28" s="120"/>
      <c r="Z28" s="118"/>
      <c r="AA28" s="26"/>
    </row>
    <row r="29" spans="1:28" ht="11.25" customHeight="1">
      <c r="A29" s="192">
        <v>12</v>
      </c>
      <c r="B29" s="184">
        <v>89</v>
      </c>
      <c r="C29" s="75" t="s">
        <v>105</v>
      </c>
      <c r="D29" s="166">
        <v>13</v>
      </c>
      <c r="E29" s="189">
        <v>9</v>
      </c>
      <c r="F29" s="191">
        <v>6</v>
      </c>
      <c r="G29" s="189">
        <v>15</v>
      </c>
      <c r="H29" s="191">
        <v>14</v>
      </c>
      <c r="I29" s="189">
        <v>7</v>
      </c>
      <c r="J29" s="191">
        <v>5</v>
      </c>
      <c r="K29" s="189">
        <v>17</v>
      </c>
      <c r="L29" s="191">
        <v>2</v>
      </c>
      <c r="M29" s="189">
        <v>19</v>
      </c>
      <c r="N29" s="191">
        <v>10</v>
      </c>
      <c r="O29" s="189">
        <v>7</v>
      </c>
      <c r="P29" s="191" t="s">
        <v>151</v>
      </c>
      <c r="Q29" s="189"/>
      <c r="R29" s="191">
        <v>18</v>
      </c>
      <c r="S29" s="190">
        <v>3</v>
      </c>
      <c r="T29" s="191">
        <v>10</v>
      </c>
      <c r="U29" s="189">
        <v>14</v>
      </c>
      <c r="V29" s="191">
        <v>10</v>
      </c>
      <c r="W29" s="189">
        <v>15</v>
      </c>
      <c r="X29" s="162">
        <f>(B29+E29+G29+I29+K29+M29+O29+Q29+S29+U29+W29)</f>
        <v>195</v>
      </c>
      <c r="Y29" s="119">
        <v>12</v>
      </c>
      <c r="Z29" s="118"/>
      <c r="AA29" s="26"/>
      <c r="AB29" t="s">
        <v>86</v>
      </c>
    </row>
    <row r="30" spans="1:28" ht="11.25" customHeight="1">
      <c r="A30" s="193"/>
      <c r="B30" s="215"/>
      <c r="C30" s="76" t="s">
        <v>106</v>
      </c>
      <c r="D30" s="167"/>
      <c r="E30" s="189"/>
      <c r="F30" s="191"/>
      <c r="G30" s="189"/>
      <c r="H30" s="191"/>
      <c r="I30" s="189"/>
      <c r="J30" s="191"/>
      <c r="K30" s="189"/>
      <c r="L30" s="191"/>
      <c r="M30" s="189"/>
      <c r="N30" s="191"/>
      <c r="O30" s="189"/>
      <c r="P30" s="191"/>
      <c r="Q30" s="189"/>
      <c r="R30" s="191"/>
      <c r="S30" s="190"/>
      <c r="T30" s="191"/>
      <c r="U30" s="189"/>
      <c r="V30" s="191"/>
      <c r="W30" s="189"/>
      <c r="X30" s="163"/>
      <c r="Y30" s="120"/>
      <c r="Z30" s="118"/>
      <c r="AA30" s="26"/>
      <c r="AB30" s="104"/>
    </row>
    <row r="31" spans="1:27" ht="11.25" customHeight="1">
      <c r="A31" s="192">
        <v>13</v>
      </c>
      <c r="B31" s="184">
        <v>88</v>
      </c>
      <c r="C31" s="75" t="s">
        <v>104</v>
      </c>
      <c r="D31" s="166">
        <v>7</v>
      </c>
      <c r="E31" s="189">
        <v>15</v>
      </c>
      <c r="F31" s="191">
        <v>12</v>
      </c>
      <c r="G31" s="189">
        <v>9</v>
      </c>
      <c r="H31" s="191">
        <v>12</v>
      </c>
      <c r="I31" s="189">
        <v>9</v>
      </c>
      <c r="J31" s="191">
        <v>12</v>
      </c>
      <c r="K31" s="189">
        <v>10</v>
      </c>
      <c r="L31" s="191">
        <v>6</v>
      </c>
      <c r="M31" s="189">
        <v>12</v>
      </c>
      <c r="N31" s="191">
        <v>9</v>
      </c>
      <c r="O31" s="189">
        <v>8</v>
      </c>
      <c r="P31" s="191" t="s">
        <v>151</v>
      </c>
      <c r="Q31" s="189"/>
      <c r="R31" s="191">
        <v>6</v>
      </c>
      <c r="S31" s="189">
        <v>15</v>
      </c>
      <c r="T31" s="191">
        <v>9</v>
      </c>
      <c r="U31" s="189">
        <v>15</v>
      </c>
      <c r="V31" s="191">
        <v>7</v>
      </c>
      <c r="W31" s="189">
        <v>18</v>
      </c>
      <c r="X31" s="162">
        <f>(B31+E31+G31+I31+K31+M31+O31+Q31+S31+U31+W31)</f>
        <v>199</v>
      </c>
      <c r="Y31" s="119">
        <v>11</v>
      </c>
      <c r="Z31" s="118" t="s">
        <v>156</v>
      </c>
      <c r="AA31" s="26"/>
    </row>
    <row r="32" spans="1:27" ht="11.25" customHeight="1">
      <c r="A32" s="193"/>
      <c r="B32" s="215"/>
      <c r="C32" s="76" t="s">
        <v>114</v>
      </c>
      <c r="D32" s="167"/>
      <c r="E32" s="189"/>
      <c r="F32" s="191"/>
      <c r="G32" s="189"/>
      <c r="H32" s="191"/>
      <c r="I32" s="189"/>
      <c r="J32" s="191"/>
      <c r="K32" s="189"/>
      <c r="L32" s="191"/>
      <c r="M32" s="189"/>
      <c r="N32" s="191"/>
      <c r="O32" s="189"/>
      <c r="P32" s="191"/>
      <c r="Q32" s="189"/>
      <c r="R32" s="191"/>
      <c r="S32" s="189"/>
      <c r="T32" s="191"/>
      <c r="U32" s="189"/>
      <c r="V32" s="191"/>
      <c r="W32" s="189"/>
      <c r="X32" s="163"/>
      <c r="Y32" s="120"/>
      <c r="Z32" s="118"/>
      <c r="AA32" s="26"/>
    </row>
    <row r="33" spans="1:27" ht="11.25" customHeight="1">
      <c r="A33" s="192">
        <v>14</v>
      </c>
      <c r="B33" s="184">
        <v>83</v>
      </c>
      <c r="C33" s="79" t="s">
        <v>27</v>
      </c>
      <c r="D33" s="166">
        <v>17</v>
      </c>
      <c r="E33" s="189">
        <v>5</v>
      </c>
      <c r="F33" s="166">
        <v>19</v>
      </c>
      <c r="G33" s="189">
        <v>2</v>
      </c>
      <c r="H33" s="166">
        <v>8</v>
      </c>
      <c r="I33" s="189">
        <v>13</v>
      </c>
      <c r="J33" s="166">
        <v>14</v>
      </c>
      <c r="K33" s="189">
        <v>8</v>
      </c>
      <c r="L33" s="166">
        <v>10</v>
      </c>
      <c r="M33" s="189">
        <v>8</v>
      </c>
      <c r="N33" s="166">
        <v>0</v>
      </c>
      <c r="O33" s="179">
        <v>0</v>
      </c>
      <c r="P33" s="191" t="s">
        <v>151</v>
      </c>
      <c r="Q33" s="189"/>
      <c r="R33" s="166">
        <v>0</v>
      </c>
      <c r="S33" s="179">
        <v>0</v>
      </c>
      <c r="T33" s="166">
        <v>17</v>
      </c>
      <c r="U33" s="189">
        <v>7</v>
      </c>
      <c r="V33" s="166">
        <v>18</v>
      </c>
      <c r="W33" s="189">
        <v>7</v>
      </c>
      <c r="X33" s="162">
        <f>(B33+E33+G33+I33+K33+M33+O33+Q33+S33+U33+W33)</f>
        <v>133</v>
      </c>
      <c r="Y33" s="208">
        <v>16</v>
      </c>
      <c r="Z33" s="118" t="s">
        <v>124</v>
      </c>
      <c r="AA33" s="26"/>
    </row>
    <row r="34" spans="1:27" ht="11.25" customHeight="1">
      <c r="A34" s="193"/>
      <c r="B34" s="215"/>
      <c r="C34" s="76" t="s">
        <v>107</v>
      </c>
      <c r="D34" s="167"/>
      <c r="E34" s="189"/>
      <c r="F34" s="167"/>
      <c r="G34" s="189"/>
      <c r="H34" s="167"/>
      <c r="I34" s="189"/>
      <c r="J34" s="167"/>
      <c r="K34" s="189"/>
      <c r="L34" s="167"/>
      <c r="M34" s="189"/>
      <c r="N34" s="167"/>
      <c r="O34" s="179"/>
      <c r="P34" s="191"/>
      <c r="Q34" s="189"/>
      <c r="R34" s="167"/>
      <c r="S34" s="179"/>
      <c r="T34" s="167"/>
      <c r="U34" s="189"/>
      <c r="V34" s="167"/>
      <c r="W34" s="189"/>
      <c r="X34" s="163"/>
      <c r="Y34" s="209"/>
      <c r="Z34" s="118"/>
      <c r="AA34" s="26"/>
    </row>
    <row r="35" spans="1:27" ht="11.25" customHeight="1">
      <c r="A35" s="192">
        <v>15</v>
      </c>
      <c r="B35" s="184">
        <v>69</v>
      </c>
      <c r="C35" s="75" t="s">
        <v>26</v>
      </c>
      <c r="D35" s="166">
        <v>0</v>
      </c>
      <c r="E35" s="189">
        <v>0</v>
      </c>
      <c r="F35" s="191">
        <v>0</v>
      </c>
      <c r="G35" s="189">
        <v>0</v>
      </c>
      <c r="H35" s="191">
        <v>0</v>
      </c>
      <c r="I35" s="189">
        <v>0</v>
      </c>
      <c r="J35" s="191">
        <v>0</v>
      </c>
      <c r="K35" s="189">
        <v>0</v>
      </c>
      <c r="L35" s="191">
        <v>0</v>
      </c>
      <c r="M35" s="189">
        <v>0</v>
      </c>
      <c r="N35" s="191">
        <v>0</v>
      </c>
      <c r="O35" s="189">
        <v>0</v>
      </c>
      <c r="P35" s="191" t="s">
        <v>151</v>
      </c>
      <c r="Q35" s="189"/>
      <c r="R35" s="191">
        <v>12</v>
      </c>
      <c r="S35" s="189">
        <v>9</v>
      </c>
      <c r="T35" s="191">
        <v>4</v>
      </c>
      <c r="U35" s="189">
        <v>20</v>
      </c>
      <c r="V35" s="191">
        <v>0</v>
      </c>
      <c r="W35" s="189">
        <v>0</v>
      </c>
      <c r="X35" s="162">
        <f>(B35+E35+G35+I35+K35+M35+O35+Q35+S35+U35+W35)</f>
        <v>98</v>
      </c>
      <c r="Y35" s="208">
        <v>17</v>
      </c>
      <c r="Z35" s="118" t="s">
        <v>124</v>
      </c>
      <c r="AA35" s="26"/>
    </row>
    <row r="36" spans="1:27" ht="11.25" customHeight="1">
      <c r="A36" s="193"/>
      <c r="B36" s="215"/>
      <c r="C36" s="76" t="s">
        <v>37</v>
      </c>
      <c r="D36" s="167"/>
      <c r="E36" s="189"/>
      <c r="F36" s="191"/>
      <c r="G36" s="189"/>
      <c r="H36" s="191"/>
      <c r="I36" s="189"/>
      <c r="J36" s="191"/>
      <c r="K36" s="189"/>
      <c r="L36" s="191"/>
      <c r="M36" s="189"/>
      <c r="N36" s="191"/>
      <c r="O36" s="189"/>
      <c r="P36" s="191"/>
      <c r="Q36" s="189"/>
      <c r="R36" s="191"/>
      <c r="S36" s="189"/>
      <c r="T36" s="191"/>
      <c r="U36" s="189"/>
      <c r="V36" s="191"/>
      <c r="W36" s="189"/>
      <c r="X36" s="163"/>
      <c r="Y36" s="209"/>
      <c r="Z36" s="118"/>
      <c r="AA36" s="69"/>
    </row>
    <row r="37" spans="1:27" ht="11.25" customHeight="1">
      <c r="A37" s="143">
        <v>16</v>
      </c>
      <c r="B37" s="184">
        <v>65</v>
      </c>
      <c r="C37" s="91" t="s">
        <v>29</v>
      </c>
      <c r="D37" s="216">
        <v>1</v>
      </c>
      <c r="E37" s="189">
        <v>28</v>
      </c>
      <c r="F37" s="191">
        <v>0</v>
      </c>
      <c r="G37" s="189">
        <v>0</v>
      </c>
      <c r="H37" s="191">
        <v>1</v>
      </c>
      <c r="I37" s="189">
        <v>27</v>
      </c>
      <c r="J37" s="191">
        <v>0</v>
      </c>
      <c r="K37" s="189">
        <v>0</v>
      </c>
      <c r="L37" s="191">
        <v>0</v>
      </c>
      <c r="M37" s="189">
        <v>0</v>
      </c>
      <c r="N37" s="191">
        <v>0</v>
      </c>
      <c r="O37" s="189">
        <v>0</v>
      </c>
      <c r="P37" s="191" t="s">
        <v>151</v>
      </c>
      <c r="Q37" s="189"/>
      <c r="R37" s="191">
        <v>2</v>
      </c>
      <c r="S37" s="189">
        <v>22</v>
      </c>
      <c r="T37" s="191">
        <v>7</v>
      </c>
      <c r="U37" s="189">
        <v>17</v>
      </c>
      <c r="V37" s="191">
        <v>0</v>
      </c>
      <c r="W37" s="189">
        <v>0</v>
      </c>
      <c r="X37" s="201">
        <f>(B37+E37+G37+I37+K37+M37+O37+Q37+S37+U37+W37)</f>
        <v>159</v>
      </c>
      <c r="Y37" s="119">
        <v>13</v>
      </c>
      <c r="Z37" s="118" t="s">
        <v>124</v>
      </c>
      <c r="AA37" s="70"/>
    </row>
    <row r="38" spans="1:27" ht="11.25" customHeight="1">
      <c r="A38" s="144"/>
      <c r="B38" s="215"/>
      <c r="C38" s="102" t="s">
        <v>112</v>
      </c>
      <c r="D38" s="167"/>
      <c r="E38" s="189"/>
      <c r="F38" s="191"/>
      <c r="G38" s="189"/>
      <c r="H38" s="191"/>
      <c r="I38" s="189"/>
      <c r="J38" s="191"/>
      <c r="K38" s="189"/>
      <c r="L38" s="191"/>
      <c r="M38" s="189"/>
      <c r="N38" s="191"/>
      <c r="O38" s="189"/>
      <c r="P38" s="191"/>
      <c r="Q38" s="189"/>
      <c r="R38" s="191"/>
      <c r="S38" s="189"/>
      <c r="T38" s="191"/>
      <c r="U38" s="189"/>
      <c r="V38" s="191"/>
      <c r="W38" s="189"/>
      <c r="X38" s="163"/>
      <c r="Y38" s="120"/>
      <c r="Z38" s="118"/>
      <c r="AA38" s="26"/>
    </row>
    <row r="39" spans="1:27" ht="11.25" customHeight="1">
      <c r="A39" s="134">
        <v>17</v>
      </c>
      <c r="B39" s="184">
        <v>64</v>
      </c>
      <c r="C39" s="75" t="s">
        <v>32</v>
      </c>
      <c r="D39" s="166">
        <v>8</v>
      </c>
      <c r="E39" s="189">
        <v>14</v>
      </c>
      <c r="F39" s="191">
        <v>15</v>
      </c>
      <c r="G39" s="189">
        <v>6</v>
      </c>
      <c r="H39" s="191">
        <v>18</v>
      </c>
      <c r="I39" s="189">
        <v>3</v>
      </c>
      <c r="J39" s="191">
        <v>8</v>
      </c>
      <c r="K39" s="189">
        <v>14</v>
      </c>
      <c r="L39" s="191">
        <v>12</v>
      </c>
      <c r="M39" s="189">
        <v>6</v>
      </c>
      <c r="N39" s="191">
        <v>0</v>
      </c>
      <c r="O39" s="179">
        <v>0</v>
      </c>
      <c r="P39" s="191" t="s">
        <v>151</v>
      </c>
      <c r="Q39" s="189"/>
      <c r="R39" s="191">
        <v>1</v>
      </c>
      <c r="S39" s="189">
        <v>27</v>
      </c>
      <c r="T39" s="191">
        <v>20</v>
      </c>
      <c r="U39" s="189">
        <v>4</v>
      </c>
      <c r="V39" s="191">
        <v>5</v>
      </c>
      <c r="W39" s="189">
        <v>20</v>
      </c>
      <c r="X39" s="162">
        <f>(B39+E39+G39+I39+K39+M39+O39+Q39+S39+U39+W39)</f>
        <v>158</v>
      </c>
      <c r="Y39" s="202">
        <v>15</v>
      </c>
      <c r="Z39" s="118" t="s">
        <v>156</v>
      </c>
      <c r="AA39" s="26"/>
    </row>
    <row r="40" spans="1:27" ht="11.25" customHeight="1">
      <c r="A40" s="144"/>
      <c r="B40" s="215"/>
      <c r="C40" s="76" t="s">
        <v>33</v>
      </c>
      <c r="D40" s="167"/>
      <c r="E40" s="189"/>
      <c r="F40" s="191"/>
      <c r="G40" s="189"/>
      <c r="H40" s="191"/>
      <c r="I40" s="189"/>
      <c r="J40" s="191"/>
      <c r="K40" s="189"/>
      <c r="L40" s="191"/>
      <c r="M40" s="189"/>
      <c r="N40" s="191"/>
      <c r="O40" s="179"/>
      <c r="P40" s="191"/>
      <c r="Q40" s="189"/>
      <c r="R40" s="191"/>
      <c r="S40" s="189"/>
      <c r="T40" s="191"/>
      <c r="U40" s="189"/>
      <c r="V40" s="191"/>
      <c r="W40" s="189"/>
      <c r="X40" s="163"/>
      <c r="Y40" s="203"/>
      <c r="Z40" s="118"/>
      <c r="AA40" s="26"/>
    </row>
    <row r="41" spans="1:27" ht="11.25" customHeight="1">
      <c r="A41" s="143">
        <v>18</v>
      </c>
      <c r="B41" s="184">
        <v>52</v>
      </c>
      <c r="C41" s="75" t="s">
        <v>35</v>
      </c>
      <c r="D41" s="166">
        <v>21</v>
      </c>
      <c r="E41" s="189">
        <v>1</v>
      </c>
      <c r="F41" s="191">
        <v>0</v>
      </c>
      <c r="G41" s="189">
        <v>0</v>
      </c>
      <c r="H41" s="191">
        <v>0</v>
      </c>
      <c r="I41" s="189">
        <v>0</v>
      </c>
      <c r="J41" s="191">
        <v>0</v>
      </c>
      <c r="K41" s="189">
        <v>0</v>
      </c>
      <c r="L41" s="191">
        <v>0</v>
      </c>
      <c r="M41" s="189">
        <v>0</v>
      </c>
      <c r="N41" s="191">
        <v>8</v>
      </c>
      <c r="O41" s="189">
        <v>9</v>
      </c>
      <c r="P41" s="191" t="s">
        <v>151</v>
      </c>
      <c r="Q41" s="189"/>
      <c r="R41" s="191">
        <v>7</v>
      </c>
      <c r="S41" s="189">
        <v>14</v>
      </c>
      <c r="T41" s="191">
        <v>0</v>
      </c>
      <c r="U41" s="189">
        <v>0</v>
      </c>
      <c r="V41" s="191">
        <v>8</v>
      </c>
      <c r="W41" s="189">
        <v>17</v>
      </c>
      <c r="X41" s="162">
        <f>(B41+E41+G41+I41+K41+M41+O41+Q41+S41+U41+W41)</f>
        <v>93</v>
      </c>
      <c r="Y41" s="208">
        <v>19</v>
      </c>
      <c r="Z41" s="118" t="s">
        <v>124</v>
      </c>
      <c r="AA41" s="54"/>
    </row>
    <row r="42" spans="1:27" ht="11.25" customHeight="1">
      <c r="A42" s="144"/>
      <c r="B42" s="215"/>
      <c r="C42" s="76" t="s">
        <v>28</v>
      </c>
      <c r="D42" s="167"/>
      <c r="E42" s="189"/>
      <c r="F42" s="191"/>
      <c r="G42" s="189"/>
      <c r="H42" s="191"/>
      <c r="I42" s="189"/>
      <c r="J42" s="191"/>
      <c r="K42" s="189"/>
      <c r="L42" s="191"/>
      <c r="M42" s="189"/>
      <c r="N42" s="191"/>
      <c r="O42" s="189"/>
      <c r="P42" s="191"/>
      <c r="Q42" s="189"/>
      <c r="R42" s="191"/>
      <c r="S42" s="189"/>
      <c r="T42" s="191"/>
      <c r="U42" s="189"/>
      <c r="V42" s="191"/>
      <c r="W42" s="189"/>
      <c r="X42" s="163"/>
      <c r="Y42" s="209"/>
      <c r="Z42" s="118"/>
      <c r="AA42" s="84"/>
    </row>
    <row r="43" spans="1:27" ht="11.25" customHeight="1">
      <c r="A43" s="134">
        <v>19</v>
      </c>
      <c r="B43" s="184">
        <v>49</v>
      </c>
      <c r="C43" s="73" t="s">
        <v>113</v>
      </c>
      <c r="D43" s="166">
        <v>5</v>
      </c>
      <c r="E43" s="189">
        <v>17</v>
      </c>
      <c r="F43" s="166">
        <v>17</v>
      </c>
      <c r="G43" s="189">
        <v>4</v>
      </c>
      <c r="H43" s="166">
        <v>13</v>
      </c>
      <c r="I43" s="189">
        <v>8</v>
      </c>
      <c r="J43" s="166">
        <v>0</v>
      </c>
      <c r="K43" s="189">
        <v>0</v>
      </c>
      <c r="L43" s="166">
        <v>0</v>
      </c>
      <c r="M43" s="189">
        <v>0</v>
      </c>
      <c r="N43" s="166">
        <v>0</v>
      </c>
      <c r="O43" s="189">
        <v>0</v>
      </c>
      <c r="P43" s="191" t="s">
        <v>151</v>
      </c>
      <c r="Q43" s="189"/>
      <c r="R43" s="166">
        <v>0</v>
      </c>
      <c r="S43" s="189">
        <v>0</v>
      </c>
      <c r="T43" s="166">
        <v>0</v>
      </c>
      <c r="U43" s="189">
        <v>0</v>
      </c>
      <c r="V43" s="166">
        <v>12</v>
      </c>
      <c r="W43" s="189">
        <v>13</v>
      </c>
      <c r="X43" s="162">
        <f>(B43+E43+G43+I43+K43+M43+O43+Q43+S43+U43+W43)</f>
        <v>91</v>
      </c>
      <c r="Y43" s="208">
        <v>18</v>
      </c>
      <c r="Z43" s="118" t="s">
        <v>124</v>
      </c>
      <c r="AA43" s="26"/>
    </row>
    <row r="44" spans="1:27" ht="11.25" customHeight="1">
      <c r="A44" s="144"/>
      <c r="B44" s="215"/>
      <c r="C44" s="74" t="s">
        <v>41</v>
      </c>
      <c r="D44" s="167"/>
      <c r="E44" s="189"/>
      <c r="F44" s="167"/>
      <c r="G44" s="189"/>
      <c r="H44" s="167"/>
      <c r="I44" s="189"/>
      <c r="J44" s="167"/>
      <c r="K44" s="189"/>
      <c r="L44" s="167"/>
      <c r="M44" s="189"/>
      <c r="N44" s="167"/>
      <c r="O44" s="189"/>
      <c r="P44" s="191"/>
      <c r="Q44" s="189"/>
      <c r="R44" s="167"/>
      <c r="S44" s="189"/>
      <c r="T44" s="167"/>
      <c r="U44" s="189"/>
      <c r="V44" s="167"/>
      <c r="W44" s="189"/>
      <c r="X44" s="163"/>
      <c r="Y44" s="209"/>
      <c r="Z44" s="118"/>
      <c r="AA44" s="26"/>
    </row>
    <row r="45" spans="1:27" ht="11.25" customHeight="1">
      <c r="A45" s="134">
        <v>20</v>
      </c>
      <c r="B45" s="184">
        <v>44</v>
      </c>
      <c r="C45" s="75" t="s">
        <v>40</v>
      </c>
      <c r="D45" s="128">
        <v>0</v>
      </c>
      <c r="E45" s="177">
        <v>0</v>
      </c>
      <c r="F45" s="154">
        <v>0</v>
      </c>
      <c r="G45" s="177">
        <v>0</v>
      </c>
      <c r="H45" s="154">
        <v>0</v>
      </c>
      <c r="I45" s="177">
        <v>0</v>
      </c>
      <c r="J45" s="154">
        <v>0</v>
      </c>
      <c r="K45" s="177">
        <v>0</v>
      </c>
      <c r="L45" s="154">
        <v>0</v>
      </c>
      <c r="M45" s="177">
        <v>0</v>
      </c>
      <c r="N45" s="154">
        <v>0</v>
      </c>
      <c r="O45" s="177">
        <v>0</v>
      </c>
      <c r="P45" s="191" t="s">
        <v>151</v>
      </c>
      <c r="Q45" s="177"/>
      <c r="R45" s="154">
        <v>0</v>
      </c>
      <c r="S45" s="177">
        <v>0</v>
      </c>
      <c r="T45" s="154">
        <v>0</v>
      </c>
      <c r="U45" s="177">
        <v>0</v>
      </c>
      <c r="V45" s="154">
        <v>0</v>
      </c>
      <c r="W45" s="177">
        <v>0</v>
      </c>
      <c r="X45" s="162">
        <f>(B45+E45+G45+I45+K45+M45+O45+Q45+S45+U45+W45)</f>
        <v>44</v>
      </c>
      <c r="Y45" s="208">
        <v>20</v>
      </c>
      <c r="Z45" s="118" t="s">
        <v>124</v>
      </c>
      <c r="AA45" s="26"/>
    </row>
    <row r="46" spans="1:26" ht="11.25" customHeight="1" thickBot="1">
      <c r="A46" s="135"/>
      <c r="B46" s="218"/>
      <c r="C46" s="103" t="s">
        <v>41</v>
      </c>
      <c r="D46" s="129"/>
      <c r="E46" s="178"/>
      <c r="F46" s="176"/>
      <c r="G46" s="178"/>
      <c r="H46" s="176"/>
      <c r="I46" s="178"/>
      <c r="J46" s="176"/>
      <c r="K46" s="178"/>
      <c r="L46" s="176"/>
      <c r="M46" s="178"/>
      <c r="N46" s="176"/>
      <c r="O46" s="178"/>
      <c r="P46" s="217"/>
      <c r="Q46" s="178"/>
      <c r="R46" s="176"/>
      <c r="S46" s="178"/>
      <c r="T46" s="176"/>
      <c r="U46" s="178"/>
      <c r="V46" s="176"/>
      <c r="W46" s="178"/>
      <c r="X46" s="186"/>
      <c r="Y46" s="214"/>
      <c r="Z46" s="118"/>
    </row>
    <row r="47" spans="1:25" ht="13.5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6.5" customHeight="1" thickTop="1">
      <c r="A48" s="219" t="s">
        <v>78</v>
      </c>
      <c r="B48" s="16" t="s">
        <v>0</v>
      </c>
      <c r="C48" s="17" t="s">
        <v>1</v>
      </c>
      <c r="D48" s="168" t="s">
        <v>144</v>
      </c>
      <c r="E48" s="169"/>
      <c r="F48" s="168" t="s">
        <v>145</v>
      </c>
      <c r="G48" s="169"/>
      <c r="H48" s="168" t="s">
        <v>146</v>
      </c>
      <c r="I48" s="169"/>
      <c r="J48" s="168" t="s">
        <v>147</v>
      </c>
      <c r="K48" s="169"/>
      <c r="L48" s="168" t="s">
        <v>148</v>
      </c>
      <c r="M48" s="169"/>
      <c r="N48" s="168" t="s">
        <v>149</v>
      </c>
      <c r="O48" s="169"/>
      <c r="P48" s="168" t="s">
        <v>150</v>
      </c>
      <c r="Q48" s="169"/>
      <c r="R48" s="168" t="s">
        <v>152</v>
      </c>
      <c r="S48" s="169"/>
      <c r="T48" s="168" t="s">
        <v>153</v>
      </c>
      <c r="U48" s="169"/>
      <c r="V48" s="168" t="s">
        <v>154</v>
      </c>
      <c r="W48" s="169"/>
      <c r="X48" s="18" t="s">
        <v>3</v>
      </c>
      <c r="Y48" s="18" t="s">
        <v>6</v>
      </c>
    </row>
    <row r="49" spans="1:25" ht="22.5">
      <c r="A49" s="220"/>
      <c r="B49" s="1" t="s">
        <v>63</v>
      </c>
      <c r="C49" s="3" t="s">
        <v>2</v>
      </c>
      <c r="D49" s="170"/>
      <c r="E49" s="171"/>
      <c r="F49" s="170"/>
      <c r="G49" s="171"/>
      <c r="H49" s="170"/>
      <c r="I49" s="171"/>
      <c r="J49" s="170"/>
      <c r="K49" s="171"/>
      <c r="L49" s="170"/>
      <c r="M49" s="171"/>
      <c r="N49" s="170"/>
      <c r="O49" s="171"/>
      <c r="P49" s="170"/>
      <c r="Q49" s="171"/>
      <c r="R49" s="170"/>
      <c r="S49" s="171"/>
      <c r="T49" s="170"/>
      <c r="U49" s="171"/>
      <c r="V49" s="170"/>
      <c r="W49" s="171"/>
      <c r="X49" s="5" t="s">
        <v>4</v>
      </c>
      <c r="Y49" s="5" t="s">
        <v>173</v>
      </c>
    </row>
    <row r="50" spans="1:25" ht="15.75">
      <c r="A50" s="221"/>
      <c r="B50" s="2" t="s">
        <v>118</v>
      </c>
      <c r="C50" s="4"/>
      <c r="D50" s="7" t="s">
        <v>8</v>
      </c>
      <c r="E50" s="65" t="s">
        <v>9</v>
      </c>
      <c r="F50" s="7" t="s">
        <v>8</v>
      </c>
      <c r="G50" s="65" t="s">
        <v>9</v>
      </c>
      <c r="H50" s="7" t="s">
        <v>8</v>
      </c>
      <c r="I50" s="65" t="s">
        <v>9</v>
      </c>
      <c r="J50" s="7" t="s">
        <v>8</v>
      </c>
      <c r="K50" s="65" t="s">
        <v>9</v>
      </c>
      <c r="L50" s="7" t="s">
        <v>8</v>
      </c>
      <c r="M50" s="65" t="s">
        <v>9</v>
      </c>
      <c r="N50" s="7" t="s">
        <v>8</v>
      </c>
      <c r="O50" s="65" t="s">
        <v>9</v>
      </c>
      <c r="P50" s="7" t="s">
        <v>8</v>
      </c>
      <c r="Q50" s="65" t="s">
        <v>9</v>
      </c>
      <c r="R50" s="7" t="s">
        <v>8</v>
      </c>
      <c r="S50" s="65" t="s">
        <v>9</v>
      </c>
      <c r="T50" s="7" t="s">
        <v>8</v>
      </c>
      <c r="U50" s="65" t="s">
        <v>9</v>
      </c>
      <c r="V50" s="7" t="s">
        <v>8</v>
      </c>
      <c r="W50" s="65" t="s">
        <v>9</v>
      </c>
      <c r="X50" s="6" t="s">
        <v>172</v>
      </c>
      <c r="Y50" s="6" t="s">
        <v>7</v>
      </c>
    </row>
    <row r="51" spans="1:26" ht="10.5" customHeight="1">
      <c r="A51" s="134">
        <v>21</v>
      </c>
      <c r="B51" s="222">
        <v>24</v>
      </c>
      <c r="C51" s="90" t="s">
        <v>117</v>
      </c>
      <c r="D51" s="128">
        <v>0</v>
      </c>
      <c r="E51" s="151">
        <v>0</v>
      </c>
      <c r="F51" s="128">
        <v>0</v>
      </c>
      <c r="G51" s="151">
        <v>0</v>
      </c>
      <c r="H51" s="128">
        <v>0</v>
      </c>
      <c r="I51" s="151">
        <v>0</v>
      </c>
      <c r="J51" s="128">
        <v>0</v>
      </c>
      <c r="K51" s="151">
        <v>0</v>
      </c>
      <c r="L51" s="128">
        <v>0</v>
      </c>
      <c r="M51" s="151">
        <v>0</v>
      </c>
      <c r="N51" s="128">
        <v>12</v>
      </c>
      <c r="O51" s="151">
        <v>5</v>
      </c>
      <c r="P51" s="128" t="s">
        <v>151</v>
      </c>
      <c r="Q51" s="151"/>
      <c r="R51" s="128">
        <v>17</v>
      </c>
      <c r="S51" s="151">
        <v>4</v>
      </c>
      <c r="T51" s="128">
        <v>16</v>
      </c>
      <c r="U51" s="151">
        <v>8</v>
      </c>
      <c r="V51" s="128">
        <v>15</v>
      </c>
      <c r="W51" s="151">
        <v>10</v>
      </c>
      <c r="X51" s="162">
        <f>(B51+E51+G51+I51+K51+M51+O51+Q51+S51+U51+W51)</f>
        <v>51</v>
      </c>
      <c r="Y51" s="119">
        <v>21</v>
      </c>
      <c r="Z51" s="118" t="s">
        <v>124</v>
      </c>
    </row>
    <row r="52" spans="1:26" ht="10.5" customHeight="1">
      <c r="A52" s="144"/>
      <c r="B52" s="223"/>
      <c r="C52" s="74" t="s">
        <v>100</v>
      </c>
      <c r="D52" s="140"/>
      <c r="E52" s="152"/>
      <c r="F52" s="140"/>
      <c r="G52" s="152"/>
      <c r="H52" s="140"/>
      <c r="I52" s="152"/>
      <c r="J52" s="140"/>
      <c r="K52" s="152"/>
      <c r="L52" s="140"/>
      <c r="M52" s="152"/>
      <c r="N52" s="140"/>
      <c r="O52" s="152"/>
      <c r="P52" s="140"/>
      <c r="Q52" s="152"/>
      <c r="R52" s="140"/>
      <c r="S52" s="152"/>
      <c r="T52" s="140"/>
      <c r="U52" s="152"/>
      <c r="V52" s="140"/>
      <c r="W52" s="152"/>
      <c r="X52" s="163"/>
      <c r="Y52" s="120"/>
      <c r="Z52" s="118"/>
    </row>
    <row r="53" spans="1:26" ht="10.5" customHeight="1">
      <c r="A53" s="134">
        <v>22</v>
      </c>
      <c r="B53" s="222">
        <v>22</v>
      </c>
      <c r="C53" s="81" t="s">
        <v>109</v>
      </c>
      <c r="D53" s="128">
        <v>19</v>
      </c>
      <c r="E53" s="151">
        <v>3</v>
      </c>
      <c r="F53" s="128">
        <v>20</v>
      </c>
      <c r="G53" s="151">
        <v>1</v>
      </c>
      <c r="H53" s="128">
        <v>19</v>
      </c>
      <c r="I53" s="151">
        <v>2</v>
      </c>
      <c r="J53" s="128">
        <v>0</v>
      </c>
      <c r="K53" s="157">
        <v>0</v>
      </c>
      <c r="L53" s="128">
        <v>16</v>
      </c>
      <c r="M53" s="151">
        <v>2</v>
      </c>
      <c r="N53" s="128">
        <v>14</v>
      </c>
      <c r="O53" s="151">
        <v>3</v>
      </c>
      <c r="P53" s="128" t="s">
        <v>151</v>
      </c>
      <c r="Q53" s="151"/>
      <c r="R53" s="128">
        <v>19</v>
      </c>
      <c r="S53" s="151">
        <v>2</v>
      </c>
      <c r="T53" s="128">
        <v>23</v>
      </c>
      <c r="U53" s="151">
        <v>1</v>
      </c>
      <c r="V53" s="128">
        <v>23</v>
      </c>
      <c r="W53" s="151">
        <v>2</v>
      </c>
      <c r="X53" s="162">
        <f>(B53+E53+G53+I53+K53+M53+O53+Q53+S53+U53+W53)</f>
        <v>38</v>
      </c>
      <c r="Y53" s="119">
        <v>24</v>
      </c>
      <c r="Z53" s="118" t="s">
        <v>156</v>
      </c>
    </row>
    <row r="54" spans="1:26" ht="10.5" customHeight="1">
      <c r="A54" s="144"/>
      <c r="B54" s="223"/>
      <c r="C54" s="82" t="s">
        <v>108</v>
      </c>
      <c r="D54" s="140"/>
      <c r="E54" s="152"/>
      <c r="F54" s="140"/>
      <c r="G54" s="152"/>
      <c r="H54" s="140"/>
      <c r="I54" s="152"/>
      <c r="J54" s="140"/>
      <c r="K54" s="158"/>
      <c r="L54" s="140"/>
      <c r="M54" s="152"/>
      <c r="N54" s="140"/>
      <c r="O54" s="152"/>
      <c r="P54" s="140"/>
      <c r="Q54" s="152"/>
      <c r="R54" s="140"/>
      <c r="S54" s="152"/>
      <c r="T54" s="140"/>
      <c r="U54" s="152"/>
      <c r="V54" s="140"/>
      <c r="W54" s="152"/>
      <c r="X54" s="163"/>
      <c r="Y54" s="120"/>
      <c r="Z54" s="118"/>
    </row>
    <row r="55" spans="1:26" ht="10.5" customHeight="1">
      <c r="A55" s="134">
        <v>23</v>
      </c>
      <c r="B55" s="222">
        <v>17</v>
      </c>
      <c r="C55" s="75" t="s">
        <v>115</v>
      </c>
      <c r="D55" s="128">
        <v>18</v>
      </c>
      <c r="E55" s="151">
        <v>4</v>
      </c>
      <c r="F55" s="128">
        <v>0</v>
      </c>
      <c r="G55" s="151">
        <v>0</v>
      </c>
      <c r="H55" s="128">
        <v>0</v>
      </c>
      <c r="I55" s="151">
        <v>0</v>
      </c>
      <c r="J55" s="128">
        <v>19</v>
      </c>
      <c r="K55" s="151">
        <v>3</v>
      </c>
      <c r="L55" s="128">
        <v>17</v>
      </c>
      <c r="M55" s="151">
        <v>1</v>
      </c>
      <c r="N55" s="128">
        <v>0</v>
      </c>
      <c r="O55" s="151">
        <v>0</v>
      </c>
      <c r="P55" s="128" t="s">
        <v>151</v>
      </c>
      <c r="Q55" s="151"/>
      <c r="R55" s="128">
        <v>0</v>
      </c>
      <c r="S55" s="151">
        <v>0</v>
      </c>
      <c r="T55" s="128">
        <v>19</v>
      </c>
      <c r="U55" s="151">
        <v>5</v>
      </c>
      <c r="V55" s="128">
        <v>21</v>
      </c>
      <c r="W55" s="151">
        <v>4</v>
      </c>
      <c r="X55" s="162">
        <f>(B55+E55+G55+I55+K55+M55+O55+Q55+S55+U55+W55)</f>
        <v>34</v>
      </c>
      <c r="Y55" s="119">
        <v>25</v>
      </c>
      <c r="Z55" s="118" t="s">
        <v>124</v>
      </c>
    </row>
    <row r="56" spans="1:26" ht="10.5" customHeight="1">
      <c r="A56" s="144"/>
      <c r="B56" s="223"/>
      <c r="C56" s="80" t="s">
        <v>19</v>
      </c>
      <c r="D56" s="140"/>
      <c r="E56" s="152"/>
      <c r="F56" s="140"/>
      <c r="G56" s="152"/>
      <c r="H56" s="140"/>
      <c r="I56" s="152"/>
      <c r="J56" s="140"/>
      <c r="K56" s="152"/>
      <c r="L56" s="140"/>
      <c r="M56" s="152"/>
      <c r="N56" s="140"/>
      <c r="O56" s="152"/>
      <c r="P56" s="140"/>
      <c r="Q56" s="152"/>
      <c r="R56" s="140"/>
      <c r="S56" s="152"/>
      <c r="T56" s="140"/>
      <c r="U56" s="152"/>
      <c r="V56" s="140"/>
      <c r="W56" s="152"/>
      <c r="X56" s="163"/>
      <c r="Y56" s="120"/>
      <c r="Z56" s="118"/>
    </row>
    <row r="57" spans="1:26" ht="10.5" customHeight="1">
      <c r="A57" s="134">
        <v>24</v>
      </c>
      <c r="B57" s="222">
        <v>13</v>
      </c>
      <c r="C57" s="75" t="s">
        <v>34</v>
      </c>
      <c r="D57" s="128">
        <v>20</v>
      </c>
      <c r="E57" s="151">
        <v>2</v>
      </c>
      <c r="F57" s="128">
        <v>7</v>
      </c>
      <c r="G57" s="151">
        <v>14</v>
      </c>
      <c r="H57" s="128">
        <v>15</v>
      </c>
      <c r="I57" s="151">
        <v>6</v>
      </c>
      <c r="J57" s="128">
        <v>0</v>
      </c>
      <c r="K57" s="151">
        <v>0</v>
      </c>
      <c r="L57" s="128">
        <v>0</v>
      </c>
      <c r="M57" s="151">
        <v>0</v>
      </c>
      <c r="N57" s="128">
        <v>15</v>
      </c>
      <c r="O57" s="151">
        <v>2</v>
      </c>
      <c r="P57" s="128" t="s">
        <v>151</v>
      </c>
      <c r="Q57" s="151"/>
      <c r="R57" s="128">
        <v>20</v>
      </c>
      <c r="S57" s="151">
        <v>1</v>
      </c>
      <c r="T57" s="128">
        <v>0</v>
      </c>
      <c r="U57" s="151">
        <v>0</v>
      </c>
      <c r="V57" s="128">
        <v>19</v>
      </c>
      <c r="W57" s="151">
        <v>6</v>
      </c>
      <c r="X57" s="162">
        <f>(B57+E57+G57+I57+K57+M57+O57+Q57+S57+U57+W57)</f>
        <v>44</v>
      </c>
      <c r="Y57" s="119">
        <v>22</v>
      </c>
      <c r="Z57" s="118" t="s">
        <v>124</v>
      </c>
    </row>
    <row r="58" spans="1:26" ht="10.5" customHeight="1">
      <c r="A58" s="144"/>
      <c r="B58" s="223"/>
      <c r="C58" s="76" t="s">
        <v>17</v>
      </c>
      <c r="D58" s="140"/>
      <c r="E58" s="152"/>
      <c r="F58" s="140"/>
      <c r="G58" s="152"/>
      <c r="H58" s="140"/>
      <c r="I58" s="152"/>
      <c r="J58" s="140"/>
      <c r="K58" s="152"/>
      <c r="L58" s="140"/>
      <c r="M58" s="152"/>
      <c r="N58" s="140"/>
      <c r="O58" s="152"/>
      <c r="P58" s="140"/>
      <c r="Q58" s="152"/>
      <c r="R58" s="140"/>
      <c r="S58" s="152"/>
      <c r="T58" s="140"/>
      <c r="U58" s="152"/>
      <c r="V58" s="140"/>
      <c r="W58" s="152"/>
      <c r="X58" s="163"/>
      <c r="Y58" s="120"/>
      <c r="Z58" s="118"/>
    </row>
    <row r="59" spans="1:26" ht="10.5" customHeight="1">
      <c r="A59" s="134">
        <v>25</v>
      </c>
      <c r="B59" s="222">
        <v>12</v>
      </c>
      <c r="C59" s="75" t="s">
        <v>10</v>
      </c>
      <c r="D59" s="128">
        <v>0</v>
      </c>
      <c r="E59" s="151">
        <v>0</v>
      </c>
      <c r="F59" s="128">
        <v>16</v>
      </c>
      <c r="G59" s="151">
        <v>5</v>
      </c>
      <c r="H59" s="128">
        <v>0</v>
      </c>
      <c r="I59" s="151">
        <v>0</v>
      </c>
      <c r="J59" s="128">
        <v>17</v>
      </c>
      <c r="K59" s="151">
        <v>5</v>
      </c>
      <c r="L59" s="128">
        <v>0</v>
      </c>
      <c r="M59" s="151">
        <v>0</v>
      </c>
      <c r="N59" s="128">
        <v>0</v>
      </c>
      <c r="O59" s="151">
        <v>0</v>
      </c>
      <c r="P59" s="128" t="s">
        <v>151</v>
      </c>
      <c r="Q59" s="151"/>
      <c r="R59" s="128">
        <v>0</v>
      </c>
      <c r="S59" s="151">
        <v>0</v>
      </c>
      <c r="T59" s="128">
        <v>8</v>
      </c>
      <c r="U59" s="151">
        <v>16</v>
      </c>
      <c r="V59" s="128">
        <v>14</v>
      </c>
      <c r="W59" s="151">
        <v>11</v>
      </c>
      <c r="X59" s="162">
        <f>(B59+E59+G59+I59+K59+M59+O59+Q59+S59+U59+W59)</f>
        <v>49</v>
      </c>
      <c r="Y59" s="119">
        <v>23</v>
      </c>
      <c r="Z59" s="118" t="s">
        <v>124</v>
      </c>
    </row>
    <row r="60" spans="1:26" ht="10.5" customHeight="1">
      <c r="A60" s="144"/>
      <c r="B60" s="223"/>
      <c r="C60" s="76" t="s">
        <v>11</v>
      </c>
      <c r="D60" s="140"/>
      <c r="E60" s="152"/>
      <c r="F60" s="140"/>
      <c r="G60" s="152"/>
      <c r="H60" s="140"/>
      <c r="I60" s="152"/>
      <c r="J60" s="140"/>
      <c r="K60" s="152"/>
      <c r="L60" s="140"/>
      <c r="M60" s="152"/>
      <c r="N60" s="140"/>
      <c r="O60" s="152"/>
      <c r="P60" s="140"/>
      <c r="Q60" s="152"/>
      <c r="R60" s="140"/>
      <c r="S60" s="152"/>
      <c r="T60" s="140"/>
      <c r="U60" s="152"/>
      <c r="V60" s="140"/>
      <c r="W60" s="152"/>
      <c r="X60" s="163"/>
      <c r="Y60" s="120"/>
      <c r="Z60" s="118"/>
    </row>
    <row r="61" spans="1:26" ht="10.5" customHeight="1">
      <c r="A61" s="134">
        <v>26</v>
      </c>
      <c r="B61" s="222">
        <v>12</v>
      </c>
      <c r="C61" s="75" t="s">
        <v>159</v>
      </c>
      <c r="D61" s="128">
        <v>0</v>
      </c>
      <c r="E61" s="151">
        <v>0</v>
      </c>
      <c r="F61" s="128">
        <v>0</v>
      </c>
      <c r="G61" s="151">
        <v>0</v>
      </c>
      <c r="H61" s="128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28">
        <v>0</v>
      </c>
      <c r="O61" s="151">
        <v>0</v>
      </c>
      <c r="P61" s="128" t="s">
        <v>151</v>
      </c>
      <c r="Q61" s="151"/>
      <c r="R61" s="128">
        <v>0</v>
      </c>
      <c r="S61" s="151">
        <v>0</v>
      </c>
      <c r="T61" s="128">
        <v>0</v>
      </c>
      <c r="U61" s="151">
        <v>0</v>
      </c>
      <c r="V61" s="128">
        <v>0</v>
      </c>
      <c r="W61" s="151">
        <v>0</v>
      </c>
      <c r="X61" s="162">
        <f>(B61+E61+G61+I61+K61+M61+O61+Q61+S61+U61+W61)</f>
        <v>12</v>
      </c>
      <c r="Y61" s="130">
        <v>31</v>
      </c>
      <c r="Z61" s="118" t="s">
        <v>124</v>
      </c>
    </row>
    <row r="62" spans="1:26" ht="10.5" customHeight="1">
      <c r="A62" s="144"/>
      <c r="B62" s="223"/>
      <c r="C62" s="76" t="s">
        <v>17</v>
      </c>
      <c r="D62" s="140"/>
      <c r="E62" s="152"/>
      <c r="F62" s="140"/>
      <c r="G62" s="152"/>
      <c r="H62" s="140"/>
      <c r="I62" s="152"/>
      <c r="J62" s="152"/>
      <c r="K62" s="152"/>
      <c r="L62" s="152"/>
      <c r="M62" s="152"/>
      <c r="N62" s="140"/>
      <c r="O62" s="152"/>
      <c r="P62" s="140"/>
      <c r="Q62" s="152"/>
      <c r="R62" s="140"/>
      <c r="S62" s="152"/>
      <c r="T62" s="140"/>
      <c r="U62" s="152"/>
      <c r="V62" s="140"/>
      <c r="W62" s="152"/>
      <c r="X62" s="163"/>
      <c r="Y62" s="133"/>
      <c r="Z62" s="118"/>
    </row>
    <row r="63" spans="1:26" ht="10.5" customHeight="1">
      <c r="A63" s="134">
        <v>27</v>
      </c>
      <c r="B63" s="222">
        <v>11</v>
      </c>
      <c r="C63" s="75" t="s">
        <v>123</v>
      </c>
      <c r="D63" s="128">
        <v>0</v>
      </c>
      <c r="E63" s="151">
        <v>0</v>
      </c>
      <c r="F63" s="128">
        <v>0</v>
      </c>
      <c r="G63" s="151">
        <v>0</v>
      </c>
      <c r="H63" s="128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28">
        <v>0</v>
      </c>
      <c r="O63" s="151">
        <v>0</v>
      </c>
      <c r="P63" s="128" t="s">
        <v>151</v>
      </c>
      <c r="Q63" s="151"/>
      <c r="R63" s="128">
        <v>0</v>
      </c>
      <c r="S63" s="151">
        <v>0</v>
      </c>
      <c r="T63" s="128">
        <v>0</v>
      </c>
      <c r="U63" s="151">
        <v>0</v>
      </c>
      <c r="V63" s="128">
        <v>0</v>
      </c>
      <c r="W63" s="151">
        <v>0</v>
      </c>
      <c r="X63" s="162">
        <f>(B63+E63+G63+I63+K63+M63+O63+Q63+S63+U63+W63)</f>
        <v>11</v>
      </c>
      <c r="Y63" s="130">
        <v>32</v>
      </c>
      <c r="Z63" s="118" t="s">
        <v>124</v>
      </c>
    </row>
    <row r="64" spans="1:26" ht="10.5" customHeight="1">
      <c r="A64" s="144"/>
      <c r="B64" s="223"/>
      <c r="C64" s="80" t="s">
        <v>56</v>
      </c>
      <c r="D64" s="140"/>
      <c r="E64" s="152"/>
      <c r="F64" s="140"/>
      <c r="G64" s="152"/>
      <c r="H64" s="140"/>
      <c r="I64" s="152"/>
      <c r="J64" s="152"/>
      <c r="K64" s="152"/>
      <c r="L64" s="152"/>
      <c r="M64" s="152"/>
      <c r="N64" s="140"/>
      <c r="O64" s="152"/>
      <c r="P64" s="140"/>
      <c r="Q64" s="152"/>
      <c r="R64" s="140"/>
      <c r="S64" s="152"/>
      <c r="T64" s="140"/>
      <c r="U64" s="152"/>
      <c r="V64" s="140"/>
      <c r="W64" s="152"/>
      <c r="X64" s="163"/>
      <c r="Y64" s="133"/>
      <c r="Z64" s="118"/>
    </row>
    <row r="65" spans="1:26" ht="10.5" customHeight="1">
      <c r="A65" s="134">
        <v>28</v>
      </c>
      <c r="B65" s="222">
        <v>10</v>
      </c>
      <c r="C65" s="77" t="s">
        <v>44</v>
      </c>
      <c r="D65" s="128">
        <v>16</v>
      </c>
      <c r="E65" s="151">
        <v>6</v>
      </c>
      <c r="F65" s="128">
        <v>0</v>
      </c>
      <c r="G65" s="151">
        <v>0</v>
      </c>
      <c r="H65" s="128">
        <v>16</v>
      </c>
      <c r="I65" s="151">
        <v>5</v>
      </c>
      <c r="J65" s="128">
        <v>21</v>
      </c>
      <c r="K65" s="151">
        <v>1</v>
      </c>
      <c r="L65" s="128">
        <v>0</v>
      </c>
      <c r="M65" s="151">
        <v>0</v>
      </c>
      <c r="N65" s="128">
        <v>0</v>
      </c>
      <c r="O65" s="151">
        <v>0</v>
      </c>
      <c r="P65" s="128" t="s">
        <v>151</v>
      </c>
      <c r="Q65" s="151"/>
      <c r="R65" s="128">
        <v>0</v>
      </c>
      <c r="S65" s="151">
        <v>0</v>
      </c>
      <c r="T65" s="128">
        <v>0</v>
      </c>
      <c r="U65" s="151">
        <v>0</v>
      </c>
      <c r="V65" s="128">
        <v>16</v>
      </c>
      <c r="W65" s="151">
        <v>9</v>
      </c>
      <c r="X65" s="162">
        <f>(B65+E65+G65+I65+K65+M65+O65+Q65+S65+U65+W65)</f>
        <v>31</v>
      </c>
      <c r="Y65" s="208">
        <v>28</v>
      </c>
      <c r="Z65" s="118" t="s">
        <v>124</v>
      </c>
    </row>
    <row r="66" spans="1:26" ht="10.5" customHeight="1">
      <c r="A66" s="144"/>
      <c r="B66" s="223"/>
      <c r="C66" s="80" t="s">
        <v>45</v>
      </c>
      <c r="D66" s="140"/>
      <c r="E66" s="152"/>
      <c r="F66" s="140"/>
      <c r="G66" s="152"/>
      <c r="H66" s="140"/>
      <c r="I66" s="152"/>
      <c r="J66" s="140"/>
      <c r="K66" s="152"/>
      <c r="L66" s="140"/>
      <c r="M66" s="152"/>
      <c r="N66" s="140"/>
      <c r="O66" s="152"/>
      <c r="P66" s="140"/>
      <c r="Q66" s="152"/>
      <c r="R66" s="140"/>
      <c r="S66" s="152"/>
      <c r="T66" s="140"/>
      <c r="U66" s="152"/>
      <c r="V66" s="140"/>
      <c r="W66" s="152"/>
      <c r="X66" s="163"/>
      <c r="Y66" s="209"/>
      <c r="Z66" s="118"/>
    </row>
    <row r="67" spans="1:26" ht="10.5" customHeight="1">
      <c r="A67" s="134">
        <v>29</v>
      </c>
      <c r="B67" s="222">
        <v>9</v>
      </c>
      <c r="C67" s="75" t="s">
        <v>66</v>
      </c>
      <c r="D67" s="128">
        <v>0</v>
      </c>
      <c r="E67" s="151">
        <v>0</v>
      </c>
      <c r="F67" s="128">
        <v>14</v>
      </c>
      <c r="G67" s="151">
        <v>7</v>
      </c>
      <c r="H67" s="128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28">
        <v>13</v>
      </c>
      <c r="O67" s="151">
        <v>4</v>
      </c>
      <c r="P67" s="128" t="s">
        <v>151</v>
      </c>
      <c r="Q67" s="151"/>
      <c r="R67" s="128">
        <v>0</v>
      </c>
      <c r="S67" s="151">
        <v>0</v>
      </c>
      <c r="T67" s="128">
        <v>0</v>
      </c>
      <c r="U67" s="151">
        <v>0</v>
      </c>
      <c r="V67" s="128">
        <v>20</v>
      </c>
      <c r="W67" s="151">
        <v>5</v>
      </c>
      <c r="X67" s="162">
        <f>(B67+E67+G67+I67+K67+M67+O67+Q67+S67+U67+W67)</f>
        <v>25</v>
      </c>
      <c r="Y67" s="208">
        <v>29</v>
      </c>
      <c r="Z67" s="118" t="s">
        <v>124</v>
      </c>
    </row>
    <row r="68" spans="1:26" ht="10.5" customHeight="1">
      <c r="A68" s="144"/>
      <c r="B68" s="223"/>
      <c r="C68" s="76" t="s">
        <v>46</v>
      </c>
      <c r="D68" s="140"/>
      <c r="E68" s="152"/>
      <c r="F68" s="140"/>
      <c r="G68" s="152"/>
      <c r="H68" s="140"/>
      <c r="I68" s="152"/>
      <c r="J68" s="152"/>
      <c r="K68" s="152"/>
      <c r="L68" s="152"/>
      <c r="M68" s="152"/>
      <c r="N68" s="140"/>
      <c r="O68" s="152"/>
      <c r="P68" s="140"/>
      <c r="Q68" s="152"/>
      <c r="R68" s="140"/>
      <c r="S68" s="152"/>
      <c r="T68" s="140"/>
      <c r="U68" s="152"/>
      <c r="V68" s="140"/>
      <c r="W68" s="152"/>
      <c r="X68" s="163"/>
      <c r="Y68" s="209"/>
      <c r="Z68" s="118"/>
    </row>
    <row r="69" spans="1:26" ht="10.5" customHeight="1">
      <c r="A69" s="134">
        <v>30</v>
      </c>
      <c r="B69" s="222">
        <v>4</v>
      </c>
      <c r="C69" s="75" t="s">
        <v>163</v>
      </c>
      <c r="D69" s="128">
        <v>0</v>
      </c>
      <c r="E69" s="151">
        <v>0</v>
      </c>
      <c r="F69" s="128">
        <v>0</v>
      </c>
      <c r="G69" s="151">
        <v>0</v>
      </c>
      <c r="H69" s="128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28">
        <v>0</v>
      </c>
      <c r="O69" s="151">
        <v>0</v>
      </c>
      <c r="P69" s="128" t="s">
        <v>151</v>
      </c>
      <c r="Q69" s="151"/>
      <c r="R69" s="128">
        <v>0</v>
      </c>
      <c r="S69" s="151">
        <v>0</v>
      </c>
      <c r="T69" s="128">
        <v>0</v>
      </c>
      <c r="U69" s="151">
        <v>0</v>
      </c>
      <c r="V69" s="128">
        <v>0</v>
      </c>
      <c r="W69" s="151">
        <v>0</v>
      </c>
      <c r="X69" s="162">
        <f>(B69+E69+G69+I69+K69+M69+O69+Q69+S69+U69+W69)</f>
        <v>4</v>
      </c>
      <c r="Y69" s="130">
        <v>35</v>
      </c>
      <c r="Z69" s="118" t="s">
        <v>124</v>
      </c>
    </row>
    <row r="70" spans="1:26" ht="10.5" customHeight="1">
      <c r="A70" s="144"/>
      <c r="B70" s="223"/>
      <c r="C70" s="76" t="s">
        <v>164</v>
      </c>
      <c r="D70" s="140"/>
      <c r="E70" s="152"/>
      <c r="F70" s="140"/>
      <c r="G70" s="152"/>
      <c r="H70" s="140"/>
      <c r="I70" s="152"/>
      <c r="J70" s="152"/>
      <c r="K70" s="152"/>
      <c r="L70" s="152"/>
      <c r="M70" s="152"/>
      <c r="N70" s="140"/>
      <c r="O70" s="152"/>
      <c r="P70" s="140"/>
      <c r="Q70" s="152"/>
      <c r="R70" s="140"/>
      <c r="S70" s="152"/>
      <c r="T70" s="140"/>
      <c r="U70" s="152"/>
      <c r="V70" s="140"/>
      <c r="W70" s="152"/>
      <c r="X70" s="163"/>
      <c r="Y70" s="133"/>
      <c r="Z70" s="118"/>
    </row>
    <row r="71" spans="1:26" ht="11.25" customHeight="1">
      <c r="A71" s="134">
        <v>31</v>
      </c>
      <c r="B71" s="222">
        <v>3</v>
      </c>
      <c r="C71" s="75" t="s">
        <v>99</v>
      </c>
      <c r="D71" s="128">
        <v>0</v>
      </c>
      <c r="E71" s="151">
        <v>0</v>
      </c>
      <c r="F71" s="128">
        <v>0</v>
      </c>
      <c r="G71" s="151">
        <v>0</v>
      </c>
      <c r="H71" s="128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28">
        <v>0</v>
      </c>
      <c r="O71" s="151">
        <v>0</v>
      </c>
      <c r="P71" s="128" t="s">
        <v>151</v>
      </c>
      <c r="Q71" s="151"/>
      <c r="R71" s="128">
        <v>0</v>
      </c>
      <c r="S71" s="151">
        <v>0</v>
      </c>
      <c r="T71" s="128">
        <v>0</v>
      </c>
      <c r="U71" s="151">
        <v>0</v>
      </c>
      <c r="V71" s="128">
        <v>0</v>
      </c>
      <c r="W71" s="151">
        <v>0</v>
      </c>
      <c r="X71" s="162">
        <f>(B71+E71+G71+I71+K71+M71+O71+Q71+S71+U71+W71)</f>
        <v>3</v>
      </c>
      <c r="Y71" s="130">
        <v>36</v>
      </c>
      <c r="Z71" s="118" t="s">
        <v>124</v>
      </c>
    </row>
    <row r="72" spans="1:26" ht="11.25" customHeight="1">
      <c r="A72" s="144"/>
      <c r="B72" s="223"/>
      <c r="C72" s="76" t="s">
        <v>161</v>
      </c>
      <c r="D72" s="140"/>
      <c r="E72" s="152"/>
      <c r="F72" s="140"/>
      <c r="G72" s="152"/>
      <c r="H72" s="140"/>
      <c r="I72" s="152"/>
      <c r="J72" s="152"/>
      <c r="K72" s="152"/>
      <c r="L72" s="152"/>
      <c r="M72" s="152"/>
      <c r="N72" s="140"/>
      <c r="O72" s="152"/>
      <c r="P72" s="140"/>
      <c r="Q72" s="152"/>
      <c r="R72" s="140"/>
      <c r="S72" s="152"/>
      <c r="T72" s="140"/>
      <c r="U72" s="152"/>
      <c r="V72" s="140"/>
      <c r="W72" s="152"/>
      <c r="X72" s="163"/>
      <c r="Y72" s="133"/>
      <c r="Z72" s="118"/>
    </row>
    <row r="73" spans="1:26" ht="11.25" customHeight="1">
      <c r="A73" s="134">
        <v>32</v>
      </c>
      <c r="B73" s="222">
        <v>2</v>
      </c>
      <c r="C73" s="75" t="s">
        <v>99</v>
      </c>
      <c r="D73" s="128">
        <v>0</v>
      </c>
      <c r="E73" s="151">
        <v>0</v>
      </c>
      <c r="F73" s="128">
        <v>0</v>
      </c>
      <c r="G73" s="151">
        <v>0</v>
      </c>
      <c r="H73" s="128">
        <v>0</v>
      </c>
      <c r="I73" s="151">
        <v>0</v>
      </c>
      <c r="J73" s="128">
        <v>0</v>
      </c>
      <c r="K73" s="151">
        <v>0</v>
      </c>
      <c r="L73" s="128">
        <v>0</v>
      </c>
      <c r="M73" s="151">
        <v>0</v>
      </c>
      <c r="N73" s="128">
        <v>0</v>
      </c>
      <c r="O73" s="151">
        <v>0</v>
      </c>
      <c r="P73" s="128" t="s">
        <v>151</v>
      </c>
      <c r="Q73" s="151"/>
      <c r="R73" s="128">
        <v>0</v>
      </c>
      <c r="S73" s="151">
        <v>0</v>
      </c>
      <c r="T73" s="128">
        <v>0</v>
      </c>
      <c r="U73" s="151">
        <v>0</v>
      </c>
      <c r="V73" s="128">
        <v>0</v>
      </c>
      <c r="W73" s="151">
        <v>0</v>
      </c>
      <c r="X73" s="162">
        <f>(B73+E73+G73+I73+K73+M73+O73+Q73+S73+U73+W73)</f>
        <v>2</v>
      </c>
      <c r="Y73" s="130">
        <v>37</v>
      </c>
      <c r="Z73" s="118" t="s">
        <v>124</v>
      </c>
    </row>
    <row r="74" spans="1:26" ht="11.25" customHeight="1">
      <c r="A74" s="144"/>
      <c r="B74" s="223"/>
      <c r="C74" s="76" t="s">
        <v>162</v>
      </c>
      <c r="D74" s="140"/>
      <c r="E74" s="152"/>
      <c r="F74" s="140"/>
      <c r="G74" s="152"/>
      <c r="H74" s="140"/>
      <c r="I74" s="152"/>
      <c r="J74" s="140"/>
      <c r="K74" s="152"/>
      <c r="L74" s="140"/>
      <c r="M74" s="152"/>
      <c r="N74" s="140"/>
      <c r="O74" s="152"/>
      <c r="P74" s="140"/>
      <c r="Q74" s="152"/>
      <c r="R74" s="140"/>
      <c r="S74" s="152"/>
      <c r="T74" s="140"/>
      <c r="U74" s="152"/>
      <c r="V74" s="140"/>
      <c r="W74" s="152"/>
      <c r="X74" s="163"/>
      <c r="Y74" s="133"/>
      <c r="Z74" s="118"/>
    </row>
    <row r="75" spans="1:26" ht="11.25" customHeight="1">
      <c r="A75" s="134">
        <v>33</v>
      </c>
      <c r="B75" s="222">
        <v>0</v>
      </c>
      <c r="C75" s="75" t="s">
        <v>22</v>
      </c>
      <c r="D75" s="128">
        <v>0</v>
      </c>
      <c r="E75" s="157">
        <v>0</v>
      </c>
      <c r="F75" s="128">
        <v>18</v>
      </c>
      <c r="G75" s="151">
        <v>3</v>
      </c>
      <c r="H75" s="128">
        <v>20</v>
      </c>
      <c r="I75" s="151">
        <v>1</v>
      </c>
      <c r="J75" s="128">
        <v>16</v>
      </c>
      <c r="K75" s="151">
        <v>6</v>
      </c>
      <c r="L75" s="128">
        <v>14</v>
      </c>
      <c r="M75" s="151">
        <v>4</v>
      </c>
      <c r="N75" s="128">
        <v>16</v>
      </c>
      <c r="O75" s="151">
        <v>1</v>
      </c>
      <c r="P75" s="128" t="s">
        <v>151</v>
      </c>
      <c r="Q75" s="151"/>
      <c r="R75" s="128">
        <v>14</v>
      </c>
      <c r="S75" s="151">
        <v>7</v>
      </c>
      <c r="T75" s="128">
        <v>21</v>
      </c>
      <c r="U75" s="151">
        <v>3</v>
      </c>
      <c r="V75" s="128">
        <v>11</v>
      </c>
      <c r="W75" s="151">
        <v>14</v>
      </c>
      <c r="X75" s="201">
        <f>(B75+E75+G75+I75+K75+M75+O75+Q75+S75+U75+W75)</f>
        <v>39</v>
      </c>
      <c r="Y75" s="208">
        <v>27</v>
      </c>
      <c r="Z75" s="118" t="s">
        <v>124</v>
      </c>
    </row>
    <row r="76" spans="1:26" ht="11.25" customHeight="1">
      <c r="A76" s="144"/>
      <c r="B76" s="223"/>
      <c r="C76" s="76" t="s">
        <v>23</v>
      </c>
      <c r="D76" s="140"/>
      <c r="E76" s="158"/>
      <c r="F76" s="140"/>
      <c r="G76" s="152"/>
      <c r="H76" s="140"/>
      <c r="I76" s="152"/>
      <c r="J76" s="140"/>
      <c r="K76" s="152"/>
      <c r="L76" s="140"/>
      <c r="M76" s="152"/>
      <c r="N76" s="140"/>
      <c r="O76" s="152"/>
      <c r="P76" s="140"/>
      <c r="Q76" s="152"/>
      <c r="R76" s="140"/>
      <c r="S76" s="152"/>
      <c r="T76" s="140"/>
      <c r="U76" s="152"/>
      <c r="V76" s="140"/>
      <c r="W76" s="152"/>
      <c r="X76" s="163"/>
      <c r="Y76" s="209"/>
      <c r="Z76" s="118"/>
    </row>
    <row r="77" spans="1:26" ht="11.25" customHeight="1">
      <c r="A77" s="143">
        <v>34</v>
      </c>
      <c r="B77" s="226">
        <v>0</v>
      </c>
      <c r="C77" s="75" t="s">
        <v>167</v>
      </c>
      <c r="D77" s="139">
        <v>0</v>
      </c>
      <c r="E77" s="225">
        <v>0</v>
      </c>
      <c r="F77" s="139">
        <v>0</v>
      </c>
      <c r="G77" s="225">
        <v>0</v>
      </c>
      <c r="H77" s="139">
        <v>0</v>
      </c>
      <c r="I77" s="225">
        <v>0</v>
      </c>
      <c r="J77" s="139">
        <v>6</v>
      </c>
      <c r="K77" s="151">
        <v>16</v>
      </c>
      <c r="L77" s="139">
        <v>0</v>
      </c>
      <c r="M77" s="151">
        <v>0</v>
      </c>
      <c r="N77" s="139">
        <v>0</v>
      </c>
      <c r="O77" s="151">
        <v>0</v>
      </c>
      <c r="P77" s="128" t="s">
        <v>151</v>
      </c>
      <c r="Q77" s="151"/>
      <c r="R77" s="128">
        <v>0</v>
      </c>
      <c r="S77" s="151">
        <v>0</v>
      </c>
      <c r="T77" s="128">
        <v>0</v>
      </c>
      <c r="U77" s="151">
        <v>0</v>
      </c>
      <c r="V77" s="128">
        <v>0</v>
      </c>
      <c r="W77" s="151">
        <v>0</v>
      </c>
      <c r="X77" s="162">
        <f>(B77+E77+G77+I77+K77+M77+O77+Q77+S77+U77+W77)</f>
        <v>16</v>
      </c>
      <c r="Y77" s="208">
        <v>30</v>
      </c>
      <c r="Z77" s="118" t="s">
        <v>124</v>
      </c>
    </row>
    <row r="78" spans="1:26" ht="11.25" customHeight="1">
      <c r="A78" s="144"/>
      <c r="B78" s="223"/>
      <c r="C78" s="76" t="s">
        <v>51</v>
      </c>
      <c r="D78" s="140"/>
      <c r="E78" s="158"/>
      <c r="F78" s="140"/>
      <c r="G78" s="158"/>
      <c r="H78" s="140"/>
      <c r="I78" s="158"/>
      <c r="J78" s="140"/>
      <c r="K78" s="152"/>
      <c r="L78" s="140"/>
      <c r="M78" s="152"/>
      <c r="N78" s="140"/>
      <c r="O78" s="152"/>
      <c r="P78" s="140"/>
      <c r="Q78" s="152"/>
      <c r="R78" s="140"/>
      <c r="S78" s="152"/>
      <c r="T78" s="140"/>
      <c r="U78" s="152"/>
      <c r="V78" s="140"/>
      <c r="W78" s="152"/>
      <c r="X78" s="163"/>
      <c r="Y78" s="209"/>
      <c r="Z78" s="118"/>
    </row>
    <row r="79" spans="1:26" ht="11.25" customHeight="1">
      <c r="A79" s="134">
        <v>35</v>
      </c>
      <c r="B79" s="224">
        <v>0</v>
      </c>
      <c r="C79" s="75" t="s">
        <v>168</v>
      </c>
      <c r="D79" s="154">
        <v>0</v>
      </c>
      <c r="E79" s="179">
        <v>0</v>
      </c>
      <c r="F79" s="154">
        <v>0</v>
      </c>
      <c r="G79" s="179">
        <v>0</v>
      </c>
      <c r="H79" s="154">
        <v>0</v>
      </c>
      <c r="I79" s="179">
        <v>0</v>
      </c>
      <c r="J79" s="128">
        <v>18</v>
      </c>
      <c r="K79" s="151">
        <v>4</v>
      </c>
      <c r="L79" s="128">
        <v>15</v>
      </c>
      <c r="M79" s="151">
        <v>3</v>
      </c>
      <c r="N79" s="128">
        <v>11</v>
      </c>
      <c r="O79" s="151">
        <v>6</v>
      </c>
      <c r="P79" s="128" t="s">
        <v>151</v>
      </c>
      <c r="Q79" s="151"/>
      <c r="R79" s="128">
        <v>13</v>
      </c>
      <c r="S79" s="151">
        <v>8</v>
      </c>
      <c r="T79" s="128">
        <v>15</v>
      </c>
      <c r="U79" s="151">
        <v>9</v>
      </c>
      <c r="V79" s="128">
        <v>0</v>
      </c>
      <c r="W79" s="151">
        <v>0</v>
      </c>
      <c r="X79" s="162">
        <f>(B79+E79+G79+I79+K79+M79+O79+Q79+S79+U79+W79)</f>
        <v>30</v>
      </c>
      <c r="Y79" s="208">
        <v>26</v>
      </c>
      <c r="Z79" s="118" t="s">
        <v>124</v>
      </c>
    </row>
    <row r="80" spans="1:26" ht="11.25" customHeight="1">
      <c r="A80" s="144"/>
      <c r="B80" s="224"/>
      <c r="C80" s="76" t="s">
        <v>11</v>
      </c>
      <c r="D80" s="154"/>
      <c r="E80" s="179"/>
      <c r="F80" s="154"/>
      <c r="G80" s="179"/>
      <c r="H80" s="154"/>
      <c r="I80" s="179"/>
      <c r="J80" s="140"/>
      <c r="K80" s="152"/>
      <c r="L80" s="140"/>
      <c r="M80" s="152"/>
      <c r="N80" s="140"/>
      <c r="O80" s="152"/>
      <c r="P80" s="140"/>
      <c r="Q80" s="152"/>
      <c r="R80" s="140"/>
      <c r="S80" s="152"/>
      <c r="T80" s="140"/>
      <c r="U80" s="152"/>
      <c r="V80" s="140"/>
      <c r="W80" s="152"/>
      <c r="X80" s="163"/>
      <c r="Y80" s="209"/>
      <c r="Z80" s="118"/>
    </row>
    <row r="81" spans="1:26" ht="11.25" customHeight="1">
      <c r="A81" s="143">
        <v>36</v>
      </c>
      <c r="B81" s="224">
        <v>0</v>
      </c>
      <c r="C81" s="75" t="s">
        <v>127</v>
      </c>
      <c r="D81" s="154">
        <v>0</v>
      </c>
      <c r="E81" s="177">
        <v>0</v>
      </c>
      <c r="F81" s="154">
        <v>0</v>
      </c>
      <c r="G81" s="177">
        <v>0</v>
      </c>
      <c r="H81" s="154">
        <v>0</v>
      </c>
      <c r="I81" s="177">
        <v>0</v>
      </c>
      <c r="J81" s="139">
        <v>0</v>
      </c>
      <c r="K81" s="151">
        <v>0</v>
      </c>
      <c r="L81" s="154">
        <v>13</v>
      </c>
      <c r="M81" s="177">
        <v>5</v>
      </c>
      <c r="N81" s="154">
        <v>0</v>
      </c>
      <c r="O81" s="177">
        <v>0</v>
      </c>
      <c r="P81" s="128" t="s">
        <v>151</v>
      </c>
      <c r="Q81" s="177"/>
      <c r="R81" s="154">
        <v>0</v>
      </c>
      <c r="S81" s="177">
        <v>0</v>
      </c>
      <c r="T81" s="154">
        <v>0</v>
      </c>
      <c r="U81" s="177">
        <v>0</v>
      </c>
      <c r="V81" s="128">
        <v>0</v>
      </c>
      <c r="W81" s="151">
        <v>0</v>
      </c>
      <c r="X81" s="162">
        <f>(B81+E81+G81+I81+K81+M81+O81+Q81+S81+U81+W81)</f>
        <v>5</v>
      </c>
      <c r="Y81" s="130">
        <v>34</v>
      </c>
      <c r="Z81" s="118" t="s">
        <v>124</v>
      </c>
    </row>
    <row r="82" spans="1:26" ht="11.25" customHeight="1">
      <c r="A82" s="144"/>
      <c r="B82" s="224"/>
      <c r="C82" s="76" t="s">
        <v>67</v>
      </c>
      <c r="D82" s="154"/>
      <c r="E82" s="177"/>
      <c r="F82" s="154"/>
      <c r="G82" s="177"/>
      <c r="H82" s="154"/>
      <c r="I82" s="177"/>
      <c r="J82" s="140"/>
      <c r="K82" s="152"/>
      <c r="L82" s="154"/>
      <c r="M82" s="177"/>
      <c r="N82" s="154"/>
      <c r="O82" s="177"/>
      <c r="P82" s="140"/>
      <c r="Q82" s="177"/>
      <c r="R82" s="154"/>
      <c r="S82" s="177"/>
      <c r="T82" s="154"/>
      <c r="U82" s="177"/>
      <c r="V82" s="140"/>
      <c r="W82" s="152"/>
      <c r="X82" s="163"/>
      <c r="Y82" s="133"/>
      <c r="Z82" s="118"/>
    </row>
    <row r="83" spans="1:26" ht="11.25" customHeight="1">
      <c r="A83" s="143">
        <v>37</v>
      </c>
      <c r="B83" s="224">
        <v>0</v>
      </c>
      <c r="C83" s="77" t="s">
        <v>22</v>
      </c>
      <c r="D83" s="154">
        <v>0</v>
      </c>
      <c r="E83" s="179">
        <v>0</v>
      </c>
      <c r="F83" s="154">
        <v>0</v>
      </c>
      <c r="G83" s="179">
        <v>0</v>
      </c>
      <c r="H83" s="154">
        <v>0</v>
      </c>
      <c r="I83" s="179">
        <v>0</v>
      </c>
      <c r="J83" s="154">
        <v>0</v>
      </c>
      <c r="K83" s="177">
        <v>0</v>
      </c>
      <c r="L83" s="154">
        <v>0</v>
      </c>
      <c r="M83" s="177">
        <v>0</v>
      </c>
      <c r="N83" s="139">
        <v>0</v>
      </c>
      <c r="O83" s="151">
        <v>0</v>
      </c>
      <c r="P83" s="128" t="s">
        <v>151</v>
      </c>
      <c r="Q83" s="151"/>
      <c r="R83" s="139">
        <v>15</v>
      </c>
      <c r="S83" s="151">
        <v>6</v>
      </c>
      <c r="T83" s="128">
        <v>0</v>
      </c>
      <c r="U83" s="151">
        <v>0</v>
      </c>
      <c r="V83" s="128">
        <v>0</v>
      </c>
      <c r="W83" s="151">
        <v>0</v>
      </c>
      <c r="X83" s="162">
        <f>(B83+E83+G83+I83+K83+M83+O83+Q83+S83+U83+W83)</f>
        <v>6</v>
      </c>
      <c r="Y83" s="132">
        <v>33</v>
      </c>
      <c r="Z83" s="118" t="s">
        <v>124</v>
      </c>
    </row>
    <row r="84" spans="1:26" ht="11.25" customHeight="1">
      <c r="A84" s="144"/>
      <c r="B84" s="224"/>
      <c r="C84" s="78" t="s">
        <v>42</v>
      </c>
      <c r="D84" s="154"/>
      <c r="E84" s="179"/>
      <c r="F84" s="154"/>
      <c r="G84" s="179"/>
      <c r="H84" s="154"/>
      <c r="I84" s="179"/>
      <c r="J84" s="154"/>
      <c r="K84" s="177"/>
      <c r="L84" s="154"/>
      <c r="M84" s="177"/>
      <c r="N84" s="140"/>
      <c r="O84" s="152"/>
      <c r="P84" s="140"/>
      <c r="Q84" s="152"/>
      <c r="R84" s="140"/>
      <c r="S84" s="152"/>
      <c r="T84" s="140"/>
      <c r="U84" s="152"/>
      <c r="V84" s="140"/>
      <c r="W84" s="152"/>
      <c r="X84" s="163"/>
      <c r="Y84" s="133"/>
      <c r="Z84" s="118"/>
    </row>
    <row r="85" spans="1:26" ht="11.25" customHeight="1">
      <c r="A85" s="134">
        <v>38</v>
      </c>
      <c r="B85" s="222">
        <v>0</v>
      </c>
      <c r="C85" s="75" t="s">
        <v>170</v>
      </c>
      <c r="D85" s="154">
        <v>0</v>
      </c>
      <c r="E85" s="179">
        <v>0</v>
      </c>
      <c r="F85" s="154">
        <v>0</v>
      </c>
      <c r="G85" s="179">
        <v>0</v>
      </c>
      <c r="H85" s="154">
        <v>0</v>
      </c>
      <c r="I85" s="179">
        <v>0</v>
      </c>
      <c r="J85" s="154">
        <v>0</v>
      </c>
      <c r="K85" s="177">
        <v>0</v>
      </c>
      <c r="L85" s="154">
        <v>0</v>
      </c>
      <c r="M85" s="177">
        <v>0</v>
      </c>
      <c r="N85" s="139">
        <v>0</v>
      </c>
      <c r="O85" s="151">
        <v>0</v>
      </c>
      <c r="P85" s="128" t="s">
        <v>151</v>
      </c>
      <c r="Q85" s="151"/>
      <c r="R85" s="128">
        <v>0</v>
      </c>
      <c r="S85" s="151">
        <v>0</v>
      </c>
      <c r="T85" s="128">
        <v>22</v>
      </c>
      <c r="U85" s="151">
        <v>2</v>
      </c>
      <c r="V85" s="128">
        <v>0</v>
      </c>
      <c r="W85" s="151">
        <v>0</v>
      </c>
      <c r="X85" s="162">
        <f>(B85+E85+G85+I85+K85+M85+O85+Q85+S85+U85+W85)</f>
        <v>2</v>
      </c>
      <c r="Y85" s="130">
        <v>38</v>
      </c>
      <c r="Z85" s="118" t="s">
        <v>124</v>
      </c>
    </row>
    <row r="86" spans="1:26" ht="11.25" customHeight="1">
      <c r="A86" s="144"/>
      <c r="B86" s="223"/>
      <c r="C86" s="76" t="s">
        <v>56</v>
      </c>
      <c r="D86" s="154"/>
      <c r="E86" s="179"/>
      <c r="F86" s="154"/>
      <c r="G86" s="179"/>
      <c r="H86" s="154"/>
      <c r="I86" s="179"/>
      <c r="J86" s="154"/>
      <c r="K86" s="177"/>
      <c r="L86" s="154"/>
      <c r="M86" s="177"/>
      <c r="N86" s="140"/>
      <c r="O86" s="152"/>
      <c r="P86" s="140"/>
      <c r="Q86" s="152"/>
      <c r="R86" s="140"/>
      <c r="S86" s="152"/>
      <c r="T86" s="140"/>
      <c r="U86" s="152"/>
      <c r="V86" s="140"/>
      <c r="W86" s="152"/>
      <c r="X86" s="163"/>
      <c r="Y86" s="133"/>
      <c r="Z86" s="118"/>
    </row>
    <row r="87" spans="1:25" ht="11.25" customHeight="1">
      <c r="A87" s="143">
        <v>39</v>
      </c>
      <c r="B87" s="145"/>
      <c r="C87" s="75"/>
      <c r="D87" s="139"/>
      <c r="E87" s="151"/>
      <c r="F87" s="139"/>
      <c r="G87" s="151"/>
      <c r="H87" s="139"/>
      <c r="I87" s="151"/>
      <c r="J87" s="139"/>
      <c r="K87" s="151"/>
      <c r="L87" s="139"/>
      <c r="M87" s="151"/>
      <c r="N87" s="139"/>
      <c r="O87" s="151"/>
      <c r="P87" s="128"/>
      <c r="Q87" s="151"/>
      <c r="R87" s="139"/>
      <c r="S87" s="151"/>
      <c r="T87" s="128"/>
      <c r="U87" s="151"/>
      <c r="V87" s="128"/>
      <c r="W87" s="151"/>
      <c r="X87" s="141"/>
      <c r="Y87" s="132"/>
    </row>
    <row r="88" spans="1:25" ht="11.25" customHeight="1">
      <c r="A88" s="144"/>
      <c r="B88" s="146"/>
      <c r="C88" s="76"/>
      <c r="D88" s="140"/>
      <c r="E88" s="152"/>
      <c r="F88" s="140"/>
      <c r="G88" s="152"/>
      <c r="H88" s="140"/>
      <c r="I88" s="152"/>
      <c r="J88" s="140"/>
      <c r="K88" s="152"/>
      <c r="L88" s="140"/>
      <c r="M88" s="152"/>
      <c r="N88" s="140"/>
      <c r="O88" s="152"/>
      <c r="P88" s="140"/>
      <c r="Q88" s="152"/>
      <c r="R88" s="140"/>
      <c r="S88" s="152"/>
      <c r="T88" s="140"/>
      <c r="U88" s="152"/>
      <c r="V88" s="140"/>
      <c r="W88" s="152"/>
      <c r="X88" s="142"/>
      <c r="Y88" s="133"/>
    </row>
    <row r="89" spans="1:25" ht="11.25" customHeight="1">
      <c r="A89" s="134">
        <v>40</v>
      </c>
      <c r="B89" s="136"/>
      <c r="C89" s="79"/>
      <c r="D89" s="128"/>
      <c r="E89" s="124"/>
      <c r="F89" s="128"/>
      <c r="G89" s="124"/>
      <c r="H89" s="128"/>
      <c r="I89" s="124"/>
      <c r="J89" s="128"/>
      <c r="K89" s="124"/>
      <c r="L89" s="128"/>
      <c r="M89" s="124"/>
      <c r="N89" s="128"/>
      <c r="O89" s="124"/>
      <c r="P89" s="128"/>
      <c r="Q89" s="124"/>
      <c r="R89" s="128"/>
      <c r="S89" s="124"/>
      <c r="T89" s="128"/>
      <c r="U89" s="124"/>
      <c r="V89" s="128"/>
      <c r="W89" s="124"/>
      <c r="X89" s="126"/>
      <c r="Y89" s="130"/>
    </row>
    <row r="90" spans="1:25" ht="11.25" customHeight="1">
      <c r="A90" s="144"/>
      <c r="B90" s="146"/>
      <c r="C90" s="80"/>
      <c r="D90" s="140"/>
      <c r="E90" s="138"/>
      <c r="F90" s="140"/>
      <c r="G90" s="138"/>
      <c r="H90" s="140"/>
      <c r="I90" s="138"/>
      <c r="J90" s="140"/>
      <c r="K90" s="138"/>
      <c r="L90" s="140"/>
      <c r="M90" s="138"/>
      <c r="N90" s="140"/>
      <c r="O90" s="138"/>
      <c r="P90" s="140"/>
      <c r="Q90" s="138"/>
      <c r="R90" s="140"/>
      <c r="S90" s="138"/>
      <c r="T90" s="140"/>
      <c r="U90" s="138"/>
      <c r="V90" s="140"/>
      <c r="W90" s="138"/>
      <c r="X90" s="142"/>
      <c r="Y90" s="133"/>
    </row>
    <row r="91" spans="1:25" ht="9" customHeight="1">
      <c r="A91" s="227"/>
      <c r="B91" s="229"/>
      <c r="C91" s="98"/>
      <c r="D91" s="231"/>
      <c r="E91" s="233"/>
      <c r="F91" s="231"/>
      <c r="G91" s="233"/>
      <c r="H91" s="231"/>
      <c r="I91" s="233"/>
      <c r="J91" s="231"/>
      <c r="K91" s="233"/>
      <c r="L91" s="231"/>
      <c r="M91" s="233"/>
      <c r="N91" s="231"/>
      <c r="O91" s="233"/>
      <c r="P91" s="231"/>
      <c r="Q91" s="233"/>
      <c r="R91" s="231"/>
      <c r="S91" s="233"/>
      <c r="T91" s="231"/>
      <c r="U91" s="233"/>
      <c r="V91" s="231"/>
      <c r="W91" s="233"/>
      <c r="X91" s="229"/>
      <c r="Y91" s="235"/>
    </row>
    <row r="92" spans="1:25" ht="9" customHeight="1">
      <c r="A92" s="228"/>
      <c r="B92" s="230"/>
      <c r="C92" s="99"/>
      <c r="D92" s="232"/>
      <c r="E92" s="234"/>
      <c r="F92" s="232"/>
      <c r="G92" s="234"/>
      <c r="H92" s="232"/>
      <c r="I92" s="234"/>
      <c r="J92" s="232"/>
      <c r="K92" s="234"/>
      <c r="L92" s="232"/>
      <c r="M92" s="234"/>
      <c r="N92" s="232"/>
      <c r="O92" s="234"/>
      <c r="P92" s="232"/>
      <c r="Q92" s="234"/>
      <c r="R92" s="232"/>
      <c r="S92" s="234"/>
      <c r="T92" s="232"/>
      <c r="U92" s="234"/>
      <c r="V92" s="232"/>
      <c r="W92" s="234"/>
      <c r="X92" s="230"/>
      <c r="Y92" s="236"/>
    </row>
    <row r="93" spans="1:25" ht="9" customHeight="1">
      <c r="A93" s="228"/>
      <c r="B93" s="230"/>
      <c r="C93" s="59"/>
      <c r="D93" s="232"/>
      <c r="E93" s="234"/>
      <c r="F93" s="232"/>
      <c r="G93" s="234"/>
      <c r="H93" s="232"/>
      <c r="I93" s="234"/>
      <c r="J93" s="232"/>
      <c r="K93" s="234"/>
      <c r="L93" s="232"/>
      <c r="M93" s="234"/>
      <c r="N93" s="232"/>
      <c r="O93" s="234"/>
      <c r="P93" s="232"/>
      <c r="Q93" s="234"/>
      <c r="R93" s="232"/>
      <c r="S93" s="234"/>
      <c r="T93" s="232"/>
      <c r="U93" s="234"/>
      <c r="V93" s="232"/>
      <c r="W93" s="234"/>
      <c r="X93" s="230"/>
      <c r="Y93" s="236"/>
    </row>
    <row r="94" spans="1:25" ht="9" customHeight="1">
      <c r="A94" s="228"/>
      <c r="B94" s="230"/>
      <c r="C94" s="99"/>
      <c r="D94" s="232"/>
      <c r="E94" s="234"/>
      <c r="F94" s="232"/>
      <c r="G94" s="234"/>
      <c r="H94" s="232"/>
      <c r="I94" s="234"/>
      <c r="J94" s="232"/>
      <c r="K94" s="234"/>
      <c r="L94" s="232"/>
      <c r="M94" s="234"/>
      <c r="N94" s="232"/>
      <c r="O94" s="234"/>
      <c r="P94" s="232"/>
      <c r="Q94" s="234"/>
      <c r="R94" s="232"/>
      <c r="S94" s="234"/>
      <c r="T94" s="232"/>
      <c r="U94" s="234"/>
      <c r="V94" s="232"/>
      <c r="W94" s="234"/>
      <c r="X94" s="230"/>
      <c r="Y94" s="236"/>
    </row>
    <row r="95" spans="1:25" ht="9" customHeight="1">
      <c r="A95" s="228"/>
      <c r="B95" s="230"/>
      <c r="C95" s="59"/>
      <c r="D95" s="232"/>
      <c r="E95" s="234"/>
      <c r="F95" s="232"/>
      <c r="G95" s="234"/>
      <c r="H95" s="232"/>
      <c r="I95" s="234"/>
      <c r="J95" s="232"/>
      <c r="K95" s="234"/>
      <c r="L95" s="232"/>
      <c r="M95" s="234"/>
      <c r="N95" s="232"/>
      <c r="O95" s="234"/>
      <c r="P95" s="232"/>
      <c r="Q95" s="234"/>
      <c r="R95" s="232"/>
      <c r="S95" s="234"/>
      <c r="T95" s="232"/>
      <c r="U95" s="234"/>
      <c r="V95" s="232"/>
      <c r="W95" s="234"/>
      <c r="X95" s="230"/>
      <c r="Y95" s="236"/>
    </row>
    <row r="96" spans="1:25" ht="9" customHeight="1">
      <c r="A96" s="228"/>
      <c r="B96" s="230"/>
      <c r="C96" s="99"/>
      <c r="D96" s="232"/>
      <c r="E96" s="234"/>
      <c r="F96" s="232"/>
      <c r="G96" s="234"/>
      <c r="H96" s="232"/>
      <c r="I96" s="234"/>
      <c r="J96" s="232"/>
      <c r="K96" s="234"/>
      <c r="L96" s="232"/>
      <c r="M96" s="234"/>
      <c r="N96" s="232"/>
      <c r="O96" s="234"/>
      <c r="P96" s="232"/>
      <c r="Q96" s="234"/>
      <c r="R96" s="232"/>
      <c r="S96" s="234"/>
      <c r="T96" s="232"/>
      <c r="U96" s="234"/>
      <c r="V96" s="232"/>
      <c r="W96" s="234"/>
      <c r="X96" s="230"/>
      <c r="Y96" s="236"/>
    </row>
    <row r="97" spans="1:25" ht="9" customHeight="1">
      <c r="A97" s="228"/>
      <c r="B97" s="230"/>
      <c r="C97" s="59"/>
      <c r="D97" s="232"/>
      <c r="E97" s="234"/>
      <c r="F97" s="232"/>
      <c r="G97" s="234"/>
      <c r="H97" s="232"/>
      <c r="I97" s="234"/>
      <c r="J97" s="232"/>
      <c r="K97" s="234"/>
      <c r="L97" s="232"/>
      <c r="M97" s="234"/>
      <c r="N97" s="232"/>
      <c r="O97" s="234"/>
      <c r="P97" s="232"/>
      <c r="Q97" s="234"/>
      <c r="R97" s="232"/>
      <c r="S97" s="234"/>
      <c r="T97" s="232"/>
      <c r="U97" s="234"/>
      <c r="V97" s="232"/>
      <c r="W97" s="234"/>
      <c r="X97" s="230"/>
      <c r="Y97" s="236"/>
    </row>
    <row r="98" spans="1:25" ht="9" customHeight="1">
      <c r="A98" s="228"/>
      <c r="B98" s="230"/>
      <c r="C98" s="99"/>
      <c r="D98" s="232"/>
      <c r="E98" s="234"/>
      <c r="F98" s="232"/>
      <c r="G98" s="234"/>
      <c r="H98" s="232"/>
      <c r="I98" s="234"/>
      <c r="J98" s="232"/>
      <c r="K98" s="234"/>
      <c r="L98" s="232"/>
      <c r="M98" s="234"/>
      <c r="N98" s="232"/>
      <c r="O98" s="234"/>
      <c r="P98" s="232"/>
      <c r="Q98" s="234"/>
      <c r="R98" s="232"/>
      <c r="S98" s="234"/>
      <c r="T98" s="232"/>
      <c r="U98" s="234"/>
      <c r="V98" s="232"/>
      <c r="W98" s="234"/>
      <c r="X98" s="230"/>
      <c r="Y98" s="236"/>
    </row>
    <row r="99" spans="1:25" ht="9" customHeight="1">
      <c r="A99" s="228"/>
      <c r="B99" s="230"/>
      <c r="C99" s="59"/>
      <c r="D99" s="232"/>
      <c r="E99" s="234"/>
      <c r="F99" s="232"/>
      <c r="G99" s="234"/>
      <c r="H99" s="232"/>
      <c r="I99" s="234"/>
      <c r="J99" s="232"/>
      <c r="K99" s="234"/>
      <c r="L99" s="232"/>
      <c r="M99" s="234"/>
      <c r="N99" s="232"/>
      <c r="O99" s="234"/>
      <c r="P99" s="232"/>
      <c r="Q99" s="234"/>
      <c r="R99" s="232"/>
      <c r="S99" s="234"/>
      <c r="T99" s="232"/>
      <c r="U99" s="234"/>
      <c r="V99" s="232"/>
      <c r="W99" s="234"/>
      <c r="X99" s="230"/>
      <c r="Y99" s="236"/>
    </row>
    <row r="100" spans="1:25" ht="9" customHeight="1">
      <c r="A100" s="228"/>
      <c r="B100" s="230"/>
      <c r="C100" s="99"/>
      <c r="D100" s="232"/>
      <c r="E100" s="234"/>
      <c r="F100" s="232"/>
      <c r="G100" s="234"/>
      <c r="H100" s="232"/>
      <c r="I100" s="234"/>
      <c r="J100" s="232"/>
      <c r="K100" s="234"/>
      <c r="L100" s="232"/>
      <c r="M100" s="234"/>
      <c r="N100" s="232"/>
      <c r="O100" s="234"/>
      <c r="P100" s="232"/>
      <c r="Q100" s="234"/>
      <c r="R100" s="232"/>
      <c r="S100" s="234"/>
      <c r="T100" s="232"/>
      <c r="U100" s="234"/>
      <c r="V100" s="232"/>
      <c r="W100" s="234"/>
      <c r="X100" s="230"/>
      <c r="Y100" s="236"/>
    </row>
  </sheetData>
  <sheetProtection/>
  <mergeCells count="1140">
    <mergeCell ref="Z19:Z20"/>
    <mergeCell ref="Z31:Z32"/>
    <mergeCell ref="Z71:Z72"/>
    <mergeCell ref="Z69:Z70"/>
    <mergeCell ref="Z67:Z68"/>
    <mergeCell ref="Z61:Z62"/>
    <mergeCell ref="Z65:Z66"/>
    <mergeCell ref="Z63:Z64"/>
    <mergeCell ref="Z59:Z60"/>
    <mergeCell ref="Z57:Z58"/>
    <mergeCell ref="A1:Y1"/>
    <mergeCell ref="A2:Y2"/>
    <mergeCell ref="Q99:Q100"/>
    <mergeCell ref="R99:R100"/>
    <mergeCell ref="S99:S100"/>
    <mergeCell ref="T99:T100"/>
    <mergeCell ref="Y99:Y100"/>
    <mergeCell ref="A99:A100"/>
    <mergeCell ref="B99:B100"/>
    <mergeCell ref="D99:D100"/>
    <mergeCell ref="Z77:Z78"/>
    <mergeCell ref="Z79:Z80"/>
    <mergeCell ref="M99:M100"/>
    <mergeCell ref="N99:N100"/>
    <mergeCell ref="Z83:Z84"/>
    <mergeCell ref="X97:X98"/>
    <mergeCell ref="Y95:Y96"/>
    <mergeCell ref="U97:U98"/>
    <mergeCell ref="V97:V98"/>
    <mergeCell ref="W95:W96"/>
    <mergeCell ref="Z73:Z74"/>
    <mergeCell ref="Z75:Z76"/>
    <mergeCell ref="I99:I100"/>
    <mergeCell ref="J99:J100"/>
    <mergeCell ref="K99:K100"/>
    <mergeCell ref="L99:L100"/>
    <mergeCell ref="Y97:Y98"/>
    <mergeCell ref="W99:W100"/>
    <mergeCell ref="X99:X100"/>
    <mergeCell ref="W97:W98"/>
    <mergeCell ref="U99:U100"/>
    <mergeCell ref="V99:V100"/>
    <mergeCell ref="O99:O100"/>
    <mergeCell ref="P99:P100"/>
    <mergeCell ref="G99:G100"/>
    <mergeCell ref="H99:H100"/>
    <mergeCell ref="S97:S98"/>
    <mergeCell ref="P97:P98"/>
    <mergeCell ref="M97:M98"/>
    <mergeCell ref="N97:N98"/>
    <mergeCell ref="E99:E100"/>
    <mergeCell ref="F99:F100"/>
    <mergeCell ref="L97:L98"/>
    <mergeCell ref="O97:O98"/>
    <mergeCell ref="A97:A98"/>
    <mergeCell ref="B97:B98"/>
    <mergeCell ref="D97:D98"/>
    <mergeCell ref="E97:E98"/>
    <mergeCell ref="F97:F98"/>
    <mergeCell ref="U95:U96"/>
    <mergeCell ref="V95:V96"/>
    <mergeCell ref="T97:T98"/>
    <mergeCell ref="G97:G98"/>
    <mergeCell ref="H97:H98"/>
    <mergeCell ref="I97:I98"/>
    <mergeCell ref="J97:J98"/>
    <mergeCell ref="Q97:Q98"/>
    <mergeCell ref="R97:R98"/>
    <mergeCell ref="K97:K98"/>
    <mergeCell ref="Q93:Q94"/>
    <mergeCell ref="R93:R94"/>
    <mergeCell ref="U93:U94"/>
    <mergeCell ref="V93:V94"/>
    <mergeCell ref="S93:S94"/>
    <mergeCell ref="X95:X96"/>
    <mergeCell ref="Q95:Q96"/>
    <mergeCell ref="R95:R96"/>
    <mergeCell ref="S95:S96"/>
    <mergeCell ref="T95:T96"/>
    <mergeCell ref="P95:P96"/>
    <mergeCell ref="G93:G94"/>
    <mergeCell ref="H93:H94"/>
    <mergeCell ref="I93:I94"/>
    <mergeCell ref="N93:N94"/>
    <mergeCell ref="J93:J94"/>
    <mergeCell ref="P93:P94"/>
    <mergeCell ref="M95:M96"/>
    <mergeCell ref="N95:N96"/>
    <mergeCell ref="I95:I96"/>
    <mergeCell ref="F95:F96"/>
    <mergeCell ref="G95:G96"/>
    <mergeCell ref="H95:H96"/>
    <mergeCell ref="O95:O96"/>
    <mergeCell ref="J95:J96"/>
    <mergeCell ref="K95:K96"/>
    <mergeCell ref="L95:L96"/>
    <mergeCell ref="Y91:Y92"/>
    <mergeCell ref="A93:A94"/>
    <mergeCell ref="B93:B94"/>
    <mergeCell ref="D93:D94"/>
    <mergeCell ref="E93:E94"/>
    <mergeCell ref="F93:F94"/>
    <mergeCell ref="Y93:Y94"/>
    <mergeCell ref="T93:T94"/>
    <mergeCell ref="W91:W92"/>
    <mergeCell ref="X91:X92"/>
    <mergeCell ref="X93:X94"/>
    <mergeCell ref="A95:A96"/>
    <mergeCell ref="B95:B96"/>
    <mergeCell ref="D95:D96"/>
    <mergeCell ref="E95:E96"/>
    <mergeCell ref="K93:K94"/>
    <mergeCell ref="L93:L94"/>
    <mergeCell ref="M93:M94"/>
    <mergeCell ref="W93:W94"/>
    <mergeCell ref="O93:O94"/>
    <mergeCell ref="S91:S92"/>
    <mergeCell ref="T91:T92"/>
    <mergeCell ref="U91:U92"/>
    <mergeCell ref="V91:V92"/>
    <mergeCell ref="O91:O92"/>
    <mergeCell ref="P91:P92"/>
    <mergeCell ref="Q91:Q92"/>
    <mergeCell ref="R91:R92"/>
    <mergeCell ref="M89:M90"/>
    <mergeCell ref="N89:N90"/>
    <mergeCell ref="I91:I92"/>
    <mergeCell ref="J91:J92"/>
    <mergeCell ref="K91:K92"/>
    <mergeCell ref="L91:L92"/>
    <mergeCell ref="M91:M92"/>
    <mergeCell ref="N91:N92"/>
    <mergeCell ref="W89:W90"/>
    <mergeCell ref="X89:X90"/>
    <mergeCell ref="U89:U90"/>
    <mergeCell ref="V89:V90"/>
    <mergeCell ref="O89:O90"/>
    <mergeCell ref="P89:P90"/>
    <mergeCell ref="S89:S90"/>
    <mergeCell ref="T89:T90"/>
    <mergeCell ref="Q89:Q90"/>
    <mergeCell ref="R89:R90"/>
    <mergeCell ref="Y89:Y90"/>
    <mergeCell ref="A91:A92"/>
    <mergeCell ref="B91:B92"/>
    <mergeCell ref="D91:D92"/>
    <mergeCell ref="E91:E92"/>
    <mergeCell ref="F91:F92"/>
    <mergeCell ref="G91:G92"/>
    <mergeCell ref="H91:H92"/>
    <mergeCell ref="K89:K90"/>
    <mergeCell ref="L89:L90"/>
    <mergeCell ref="Y87:Y88"/>
    <mergeCell ref="A89:A90"/>
    <mergeCell ref="B89:B90"/>
    <mergeCell ref="D89:D90"/>
    <mergeCell ref="E89:E90"/>
    <mergeCell ref="F89:F90"/>
    <mergeCell ref="G89:G90"/>
    <mergeCell ref="H89:H90"/>
    <mergeCell ref="I89:I90"/>
    <mergeCell ref="J89:J90"/>
    <mergeCell ref="W87:W88"/>
    <mergeCell ref="X87:X88"/>
    <mergeCell ref="Q87:Q88"/>
    <mergeCell ref="R87:R88"/>
    <mergeCell ref="S87:S88"/>
    <mergeCell ref="T87:T88"/>
    <mergeCell ref="U87:U88"/>
    <mergeCell ref="V87:V88"/>
    <mergeCell ref="L87:L88"/>
    <mergeCell ref="G85:G86"/>
    <mergeCell ref="H85:H86"/>
    <mergeCell ref="I85:I86"/>
    <mergeCell ref="J85:J86"/>
    <mergeCell ref="H87:H88"/>
    <mergeCell ref="K85:K86"/>
    <mergeCell ref="O87:O88"/>
    <mergeCell ref="P87:P88"/>
    <mergeCell ref="M87:M88"/>
    <mergeCell ref="N87:N88"/>
    <mergeCell ref="U85:U86"/>
    <mergeCell ref="O85:O86"/>
    <mergeCell ref="P85:P86"/>
    <mergeCell ref="Q85:Q86"/>
    <mergeCell ref="R85:R86"/>
    <mergeCell ref="S85:S86"/>
    <mergeCell ref="Y83:Y84"/>
    <mergeCell ref="A85:A86"/>
    <mergeCell ref="B85:B86"/>
    <mergeCell ref="D85:D86"/>
    <mergeCell ref="E85:E86"/>
    <mergeCell ref="F85:F86"/>
    <mergeCell ref="W83:W84"/>
    <mergeCell ref="X83:X84"/>
    <mergeCell ref="L85:L86"/>
    <mergeCell ref="M85:M86"/>
    <mergeCell ref="K83:K84"/>
    <mergeCell ref="L83:L84"/>
    <mergeCell ref="M83:M84"/>
    <mergeCell ref="N83:N84"/>
    <mergeCell ref="F87:F88"/>
    <mergeCell ref="G87:G88"/>
    <mergeCell ref="N85:N86"/>
    <mergeCell ref="I87:I88"/>
    <mergeCell ref="J87:J88"/>
    <mergeCell ref="K87:K88"/>
    <mergeCell ref="U83:U84"/>
    <mergeCell ref="V83:V84"/>
    <mergeCell ref="S83:S84"/>
    <mergeCell ref="T83:T84"/>
    <mergeCell ref="A87:A88"/>
    <mergeCell ref="B87:B88"/>
    <mergeCell ref="D87:D88"/>
    <mergeCell ref="E87:E88"/>
    <mergeCell ref="O83:O84"/>
    <mergeCell ref="P83:P84"/>
    <mergeCell ref="T81:T82"/>
    <mergeCell ref="Y85:Y86"/>
    <mergeCell ref="T85:T86"/>
    <mergeCell ref="W85:W86"/>
    <mergeCell ref="X85:X86"/>
    <mergeCell ref="V85:V86"/>
    <mergeCell ref="X81:X82"/>
    <mergeCell ref="U81:U82"/>
    <mergeCell ref="V81:V82"/>
    <mergeCell ref="W81:W82"/>
    <mergeCell ref="G83:G84"/>
    <mergeCell ref="H83:H84"/>
    <mergeCell ref="O81:O82"/>
    <mergeCell ref="P81:P82"/>
    <mergeCell ref="Q81:Q82"/>
    <mergeCell ref="R81:R82"/>
    <mergeCell ref="Q83:Q84"/>
    <mergeCell ref="R83:R84"/>
    <mergeCell ref="I83:I84"/>
    <mergeCell ref="J83:J84"/>
    <mergeCell ref="I81:I82"/>
    <mergeCell ref="J81:J82"/>
    <mergeCell ref="S81:S82"/>
    <mergeCell ref="N81:N82"/>
    <mergeCell ref="Y81:Y82"/>
    <mergeCell ref="A83:A84"/>
    <mergeCell ref="B83:B84"/>
    <mergeCell ref="D83:D84"/>
    <mergeCell ref="E83:E84"/>
    <mergeCell ref="F83:F84"/>
    <mergeCell ref="S79:S80"/>
    <mergeCell ref="T79:T80"/>
    <mergeCell ref="A81:A82"/>
    <mergeCell ref="B81:B82"/>
    <mergeCell ref="D81:D82"/>
    <mergeCell ref="E81:E82"/>
    <mergeCell ref="F81:F82"/>
    <mergeCell ref="G81:G82"/>
    <mergeCell ref="H81:H82"/>
    <mergeCell ref="M81:M82"/>
    <mergeCell ref="K81:K82"/>
    <mergeCell ref="L81:L82"/>
    <mergeCell ref="K79:K80"/>
    <mergeCell ref="L79:L80"/>
    <mergeCell ref="Q79:Q80"/>
    <mergeCell ref="R79:R80"/>
    <mergeCell ref="Y75:Y76"/>
    <mergeCell ref="A77:A78"/>
    <mergeCell ref="B77:B78"/>
    <mergeCell ref="D77:D78"/>
    <mergeCell ref="E77:E78"/>
    <mergeCell ref="F77:F78"/>
    <mergeCell ref="O77:O78"/>
    <mergeCell ref="P77:P78"/>
    <mergeCell ref="G77:G78"/>
    <mergeCell ref="H77:H78"/>
    <mergeCell ref="W75:W76"/>
    <mergeCell ref="X75:X76"/>
    <mergeCell ref="Q77:Q78"/>
    <mergeCell ref="R77:R78"/>
    <mergeCell ref="U75:U76"/>
    <mergeCell ref="V75:V76"/>
    <mergeCell ref="S77:S78"/>
    <mergeCell ref="V77:V78"/>
    <mergeCell ref="S75:S76"/>
    <mergeCell ref="T75:T76"/>
    <mergeCell ref="U79:U80"/>
    <mergeCell ref="Y77:Y78"/>
    <mergeCell ref="T77:T78"/>
    <mergeCell ref="W77:W78"/>
    <mergeCell ref="X77:X78"/>
    <mergeCell ref="U77:U78"/>
    <mergeCell ref="W79:W80"/>
    <mergeCell ref="X79:X80"/>
    <mergeCell ref="V79:V80"/>
    <mergeCell ref="Y79:Y80"/>
    <mergeCell ref="Q75:Q76"/>
    <mergeCell ref="R75:R76"/>
    <mergeCell ref="H79:H80"/>
    <mergeCell ref="I79:I80"/>
    <mergeCell ref="J79:J80"/>
    <mergeCell ref="I77:I78"/>
    <mergeCell ref="J77:J78"/>
    <mergeCell ref="I75:I76"/>
    <mergeCell ref="K77:K78"/>
    <mergeCell ref="L77:L78"/>
    <mergeCell ref="P75:P76"/>
    <mergeCell ref="F79:F80"/>
    <mergeCell ref="G79:G80"/>
    <mergeCell ref="M77:M78"/>
    <mergeCell ref="N77:N78"/>
    <mergeCell ref="O79:O80"/>
    <mergeCell ref="P79:P80"/>
    <mergeCell ref="G75:G76"/>
    <mergeCell ref="M79:M80"/>
    <mergeCell ref="N79:N80"/>
    <mergeCell ref="A79:A80"/>
    <mergeCell ref="B79:B80"/>
    <mergeCell ref="D79:D80"/>
    <mergeCell ref="E79:E80"/>
    <mergeCell ref="N75:N76"/>
    <mergeCell ref="O75:O76"/>
    <mergeCell ref="S73:S74"/>
    <mergeCell ref="T73:T74"/>
    <mergeCell ref="K75:K76"/>
    <mergeCell ref="L75:L76"/>
    <mergeCell ref="M73:M74"/>
    <mergeCell ref="N73:N74"/>
    <mergeCell ref="O73:O74"/>
    <mergeCell ref="P73:P74"/>
    <mergeCell ref="Q73:Q74"/>
    <mergeCell ref="M75:M76"/>
    <mergeCell ref="A73:A74"/>
    <mergeCell ref="B73:B74"/>
    <mergeCell ref="J75:J76"/>
    <mergeCell ref="A75:A76"/>
    <mergeCell ref="B75:B76"/>
    <mergeCell ref="D75:D76"/>
    <mergeCell ref="E75:E76"/>
    <mergeCell ref="D73:D74"/>
    <mergeCell ref="E73:E74"/>
    <mergeCell ref="H75:H76"/>
    <mergeCell ref="F73:F74"/>
    <mergeCell ref="G73:G74"/>
    <mergeCell ref="F75:F76"/>
    <mergeCell ref="L73:L74"/>
    <mergeCell ref="K73:K74"/>
    <mergeCell ref="H73:H74"/>
    <mergeCell ref="I73:I74"/>
    <mergeCell ref="J73:J74"/>
    <mergeCell ref="Y71:Y72"/>
    <mergeCell ref="R73:R74"/>
    <mergeCell ref="W73:W74"/>
    <mergeCell ref="X73:X74"/>
    <mergeCell ref="U73:U74"/>
    <mergeCell ref="V73:V74"/>
    <mergeCell ref="Y73:Y74"/>
    <mergeCell ref="X71:X72"/>
    <mergeCell ref="U71:U72"/>
    <mergeCell ref="W71:W72"/>
    <mergeCell ref="P71:P72"/>
    <mergeCell ref="O69:O70"/>
    <mergeCell ref="H71:H72"/>
    <mergeCell ref="I71:I72"/>
    <mergeCell ref="N71:N72"/>
    <mergeCell ref="N69:N70"/>
    <mergeCell ref="V71:V72"/>
    <mergeCell ref="Q69:Q70"/>
    <mergeCell ref="U69:U70"/>
    <mergeCell ref="V69:V70"/>
    <mergeCell ref="S69:S70"/>
    <mergeCell ref="Q71:Q72"/>
    <mergeCell ref="R71:R72"/>
    <mergeCell ref="S71:S72"/>
    <mergeCell ref="T71:T72"/>
    <mergeCell ref="O71:O72"/>
    <mergeCell ref="L71:L72"/>
    <mergeCell ref="M71:M72"/>
    <mergeCell ref="I69:I70"/>
    <mergeCell ref="J69:J70"/>
    <mergeCell ref="K69:K70"/>
    <mergeCell ref="L69:L70"/>
    <mergeCell ref="M69:M70"/>
    <mergeCell ref="R69:R70"/>
    <mergeCell ref="W69:W70"/>
    <mergeCell ref="X69:X70"/>
    <mergeCell ref="P69:P70"/>
    <mergeCell ref="G69:G70"/>
    <mergeCell ref="H69:H70"/>
    <mergeCell ref="F71:F72"/>
    <mergeCell ref="G71:G72"/>
    <mergeCell ref="J71:J72"/>
    <mergeCell ref="K71:K72"/>
    <mergeCell ref="Y67:Y68"/>
    <mergeCell ref="F69:F70"/>
    <mergeCell ref="W67:W68"/>
    <mergeCell ref="X67:X68"/>
    <mergeCell ref="Y69:Y70"/>
    <mergeCell ref="T69:T70"/>
    <mergeCell ref="A69:A70"/>
    <mergeCell ref="B69:B70"/>
    <mergeCell ref="D69:D70"/>
    <mergeCell ref="E69:E70"/>
    <mergeCell ref="A71:A72"/>
    <mergeCell ref="B71:B72"/>
    <mergeCell ref="D71:D72"/>
    <mergeCell ref="E71:E72"/>
    <mergeCell ref="Q67:Q68"/>
    <mergeCell ref="R67:R68"/>
    <mergeCell ref="S67:S68"/>
    <mergeCell ref="T67:T68"/>
    <mergeCell ref="M67:M68"/>
    <mergeCell ref="N67:N68"/>
    <mergeCell ref="O67:O68"/>
    <mergeCell ref="P67:P68"/>
    <mergeCell ref="W65:W66"/>
    <mergeCell ref="X65:X66"/>
    <mergeCell ref="U65:U66"/>
    <mergeCell ref="V65:V66"/>
    <mergeCell ref="U67:U68"/>
    <mergeCell ref="V67:V68"/>
    <mergeCell ref="Y65:Y66"/>
    <mergeCell ref="A67:A68"/>
    <mergeCell ref="B67:B68"/>
    <mergeCell ref="D67:D68"/>
    <mergeCell ref="E67:E68"/>
    <mergeCell ref="F67:F68"/>
    <mergeCell ref="Q65:Q66"/>
    <mergeCell ref="R65:R66"/>
    <mergeCell ref="S65:S66"/>
    <mergeCell ref="T65:T66"/>
    <mergeCell ref="Y63:Y64"/>
    <mergeCell ref="A65:A66"/>
    <mergeCell ref="B65:B66"/>
    <mergeCell ref="D65:D66"/>
    <mergeCell ref="E65:E66"/>
    <mergeCell ref="F65:F66"/>
    <mergeCell ref="O65:O66"/>
    <mergeCell ref="P65:P66"/>
    <mergeCell ref="M65:M66"/>
    <mergeCell ref="N65:N66"/>
    <mergeCell ref="G67:G68"/>
    <mergeCell ref="H67:H68"/>
    <mergeCell ref="K65:K66"/>
    <mergeCell ref="L65:L66"/>
    <mergeCell ref="K67:K68"/>
    <mergeCell ref="L67:L68"/>
    <mergeCell ref="I67:I68"/>
    <mergeCell ref="J67:J68"/>
    <mergeCell ref="G65:G66"/>
    <mergeCell ref="H65:H66"/>
    <mergeCell ref="W63:W64"/>
    <mergeCell ref="X63:X64"/>
    <mergeCell ref="Q63:Q64"/>
    <mergeCell ref="R63:R64"/>
    <mergeCell ref="S63:S64"/>
    <mergeCell ref="T63:T64"/>
    <mergeCell ref="O63:O64"/>
    <mergeCell ref="P63:P64"/>
    <mergeCell ref="U63:U64"/>
    <mergeCell ref="V63:V64"/>
    <mergeCell ref="I65:I66"/>
    <mergeCell ref="J65:J66"/>
    <mergeCell ref="M63:M64"/>
    <mergeCell ref="N63:N64"/>
    <mergeCell ref="K63:K64"/>
    <mergeCell ref="Q61:Q62"/>
    <mergeCell ref="R61:R62"/>
    <mergeCell ref="Y59:Y60"/>
    <mergeCell ref="F61:F62"/>
    <mergeCell ref="W59:W60"/>
    <mergeCell ref="X59:X60"/>
    <mergeCell ref="Y61:Y62"/>
    <mergeCell ref="T61:T62"/>
    <mergeCell ref="O61:O62"/>
    <mergeCell ref="A63:A64"/>
    <mergeCell ref="B63:B64"/>
    <mergeCell ref="D63:D64"/>
    <mergeCell ref="E63:E64"/>
    <mergeCell ref="L63:L64"/>
    <mergeCell ref="F63:F64"/>
    <mergeCell ref="G63:G64"/>
    <mergeCell ref="H63:H64"/>
    <mergeCell ref="I63:I64"/>
    <mergeCell ref="J63:J64"/>
    <mergeCell ref="A61:A62"/>
    <mergeCell ref="B61:B62"/>
    <mergeCell ref="D61:D62"/>
    <mergeCell ref="E61:E62"/>
    <mergeCell ref="W61:W62"/>
    <mergeCell ref="G61:G62"/>
    <mergeCell ref="H61:H62"/>
    <mergeCell ref="P61:P62"/>
    <mergeCell ref="X61:X62"/>
    <mergeCell ref="U61:U62"/>
    <mergeCell ref="V61:V62"/>
    <mergeCell ref="I61:I62"/>
    <mergeCell ref="J61:J62"/>
    <mergeCell ref="S61:S62"/>
    <mergeCell ref="K61:K62"/>
    <mergeCell ref="L61:L62"/>
    <mergeCell ref="M61:M62"/>
    <mergeCell ref="N61:N62"/>
    <mergeCell ref="Q59:Q60"/>
    <mergeCell ref="R59:R60"/>
    <mergeCell ref="S59:S60"/>
    <mergeCell ref="T59:T60"/>
    <mergeCell ref="M59:M60"/>
    <mergeCell ref="N59:N60"/>
    <mergeCell ref="O59:O60"/>
    <mergeCell ref="P59:P60"/>
    <mergeCell ref="W57:W58"/>
    <mergeCell ref="X57:X58"/>
    <mergeCell ref="U57:U58"/>
    <mergeCell ref="V57:V58"/>
    <mergeCell ref="U59:U60"/>
    <mergeCell ref="V59:V60"/>
    <mergeCell ref="Y57:Y58"/>
    <mergeCell ref="A59:A60"/>
    <mergeCell ref="B59:B60"/>
    <mergeCell ref="D59:D60"/>
    <mergeCell ref="E59:E60"/>
    <mergeCell ref="F59:F60"/>
    <mergeCell ref="Q57:Q58"/>
    <mergeCell ref="R57:R58"/>
    <mergeCell ref="S57:S58"/>
    <mergeCell ref="T57:T58"/>
    <mergeCell ref="Y55:Y56"/>
    <mergeCell ref="A57:A58"/>
    <mergeCell ref="B57:B58"/>
    <mergeCell ref="D57:D58"/>
    <mergeCell ref="E57:E58"/>
    <mergeCell ref="F57:F58"/>
    <mergeCell ref="O57:O58"/>
    <mergeCell ref="P57:P58"/>
    <mergeCell ref="M57:M58"/>
    <mergeCell ref="N57:N58"/>
    <mergeCell ref="G59:G60"/>
    <mergeCell ref="H59:H60"/>
    <mergeCell ref="K57:K58"/>
    <mergeCell ref="L57:L58"/>
    <mergeCell ref="K59:K60"/>
    <mergeCell ref="L59:L60"/>
    <mergeCell ref="I59:I60"/>
    <mergeCell ref="J59:J60"/>
    <mergeCell ref="G57:G58"/>
    <mergeCell ref="H57:H58"/>
    <mergeCell ref="W55:W56"/>
    <mergeCell ref="X55:X56"/>
    <mergeCell ref="Q55:Q56"/>
    <mergeCell ref="R55:R56"/>
    <mergeCell ref="S55:S56"/>
    <mergeCell ref="T55:T56"/>
    <mergeCell ref="U55:U56"/>
    <mergeCell ref="V55:V56"/>
    <mergeCell ref="T53:T54"/>
    <mergeCell ref="P55:P56"/>
    <mergeCell ref="I57:I58"/>
    <mergeCell ref="J57:J58"/>
    <mergeCell ref="I55:I56"/>
    <mergeCell ref="J55:J56"/>
    <mergeCell ref="M55:M56"/>
    <mergeCell ref="N55:N56"/>
    <mergeCell ref="H53:H54"/>
    <mergeCell ref="H55:H56"/>
    <mergeCell ref="K53:K54"/>
    <mergeCell ref="L53:L54"/>
    <mergeCell ref="K55:K56"/>
    <mergeCell ref="L55:L56"/>
    <mergeCell ref="F53:F54"/>
    <mergeCell ref="O51:O52"/>
    <mergeCell ref="P51:P52"/>
    <mergeCell ref="Y53:Y54"/>
    <mergeCell ref="M53:M54"/>
    <mergeCell ref="N53:N54"/>
    <mergeCell ref="U53:U54"/>
    <mergeCell ref="V53:V54"/>
    <mergeCell ref="O53:O54"/>
    <mergeCell ref="P53:P54"/>
    <mergeCell ref="A55:A56"/>
    <mergeCell ref="B55:B56"/>
    <mergeCell ref="D55:D56"/>
    <mergeCell ref="E55:E56"/>
    <mergeCell ref="J51:J52"/>
    <mergeCell ref="Y51:Y52"/>
    <mergeCell ref="A53:A54"/>
    <mergeCell ref="B53:B54"/>
    <mergeCell ref="D53:D54"/>
    <mergeCell ref="E53:E54"/>
    <mergeCell ref="F55:F56"/>
    <mergeCell ref="G55:G56"/>
    <mergeCell ref="W53:W54"/>
    <mergeCell ref="X53:X54"/>
    <mergeCell ref="I53:I54"/>
    <mergeCell ref="J53:J54"/>
    <mergeCell ref="S53:S54"/>
    <mergeCell ref="O55:O56"/>
    <mergeCell ref="Q53:Q54"/>
    <mergeCell ref="R53:R54"/>
    <mergeCell ref="W51:W52"/>
    <mergeCell ref="X51:X52"/>
    <mergeCell ref="Q51:Q52"/>
    <mergeCell ref="R51:R52"/>
    <mergeCell ref="S51:S52"/>
    <mergeCell ref="T51:T52"/>
    <mergeCell ref="U51:U52"/>
    <mergeCell ref="V51:V52"/>
    <mergeCell ref="G53:G54"/>
    <mergeCell ref="N48:O49"/>
    <mergeCell ref="P48:Q49"/>
    <mergeCell ref="K51:K52"/>
    <mergeCell ref="L51:L52"/>
    <mergeCell ref="M51:M52"/>
    <mergeCell ref="N51:N52"/>
    <mergeCell ref="G51:G52"/>
    <mergeCell ref="H51:H52"/>
    <mergeCell ref="I51:I52"/>
    <mergeCell ref="V48:W49"/>
    <mergeCell ref="A51:A52"/>
    <mergeCell ref="B51:B52"/>
    <mergeCell ref="D51:D52"/>
    <mergeCell ref="E51:E52"/>
    <mergeCell ref="F51:F52"/>
    <mergeCell ref="J48:K49"/>
    <mergeCell ref="L48:M49"/>
    <mergeCell ref="R48:S49"/>
    <mergeCell ref="T48:U49"/>
    <mergeCell ref="L45:L46"/>
    <mergeCell ref="N45:N46"/>
    <mergeCell ref="X45:X46"/>
    <mergeCell ref="Y45:Y46"/>
    <mergeCell ref="R45:R46"/>
    <mergeCell ref="S45:S46"/>
    <mergeCell ref="T45:T46"/>
    <mergeCell ref="U45:U46"/>
    <mergeCell ref="V45:V46"/>
    <mergeCell ref="W45:W46"/>
    <mergeCell ref="H45:H46"/>
    <mergeCell ref="I45:I46"/>
    <mergeCell ref="O45:O46"/>
    <mergeCell ref="M45:M46"/>
    <mergeCell ref="A48:A50"/>
    <mergeCell ref="D48:E49"/>
    <mergeCell ref="F48:G49"/>
    <mergeCell ref="H48:I49"/>
    <mergeCell ref="J45:J46"/>
    <mergeCell ref="K45:K46"/>
    <mergeCell ref="A45:A46"/>
    <mergeCell ref="B45:B46"/>
    <mergeCell ref="D45:D46"/>
    <mergeCell ref="E45:E46"/>
    <mergeCell ref="F45:F46"/>
    <mergeCell ref="G45:G46"/>
    <mergeCell ref="N43:N44"/>
    <mergeCell ref="S43:S44"/>
    <mergeCell ref="P43:P44"/>
    <mergeCell ref="Q43:Q44"/>
    <mergeCell ref="P45:P46"/>
    <mergeCell ref="Q45:Q46"/>
    <mergeCell ref="Y43:Y44"/>
    <mergeCell ref="H43:H44"/>
    <mergeCell ref="I43:I44"/>
    <mergeCell ref="J43:J44"/>
    <mergeCell ref="O43:O44"/>
    <mergeCell ref="R43:R44"/>
    <mergeCell ref="U43:U44"/>
    <mergeCell ref="T43:T44"/>
    <mergeCell ref="K43:K44"/>
    <mergeCell ref="L43:L44"/>
    <mergeCell ref="A41:A42"/>
    <mergeCell ref="B41:B42"/>
    <mergeCell ref="D41:D42"/>
    <mergeCell ref="E41:E42"/>
    <mergeCell ref="A43:A44"/>
    <mergeCell ref="B43:B44"/>
    <mergeCell ref="D43:D44"/>
    <mergeCell ref="Y41:Y42"/>
    <mergeCell ref="J41:J42"/>
    <mergeCell ref="K41:K42"/>
    <mergeCell ref="L41:L42"/>
    <mergeCell ref="M41:M42"/>
    <mergeCell ref="N41:N42"/>
    <mergeCell ref="W41:W42"/>
    <mergeCell ref="U41:U42"/>
    <mergeCell ref="V41:V42"/>
    <mergeCell ref="S41:S42"/>
    <mergeCell ref="F35:F36"/>
    <mergeCell ref="E43:E44"/>
    <mergeCell ref="X41:X42"/>
    <mergeCell ref="F43:F44"/>
    <mergeCell ref="G43:G44"/>
    <mergeCell ref="G41:G42"/>
    <mergeCell ref="V43:V44"/>
    <mergeCell ref="W43:W44"/>
    <mergeCell ref="X43:X44"/>
    <mergeCell ref="M43:M44"/>
    <mergeCell ref="H41:H42"/>
    <mergeCell ref="H29:H30"/>
    <mergeCell ref="I41:I42"/>
    <mergeCell ref="H31:H32"/>
    <mergeCell ref="H35:H36"/>
    <mergeCell ref="H33:H34"/>
    <mergeCell ref="I33:I34"/>
    <mergeCell ref="I35:I36"/>
    <mergeCell ref="R41:R42"/>
    <mergeCell ref="O41:O42"/>
    <mergeCell ref="P41:P42"/>
    <mergeCell ref="Q41:Q42"/>
    <mergeCell ref="Q33:Q34"/>
    <mergeCell ref="M35:M36"/>
    <mergeCell ref="P33:P34"/>
    <mergeCell ref="P35:P36"/>
    <mergeCell ref="L33:L34"/>
    <mergeCell ref="J35:J36"/>
    <mergeCell ref="T41:T42"/>
    <mergeCell ref="Q29:Q30"/>
    <mergeCell ref="K35:K36"/>
    <mergeCell ref="L35:L36"/>
    <mergeCell ref="N35:N36"/>
    <mergeCell ref="J33:J34"/>
    <mergeCell ref="O35:O36"/>
    <mergeCell ref="M33:M34"/>
    <mergeCell ref="M27:M28"/>
    <mergeCell ref="J27:J28"/>
    <mergeCell ref="K27:K28"/>
    <mergeCell ref="O27:O28"/>
    <mergeCell ref="U29:U30"/>
    <mergeCell ref="S29:S30"/>
    <mergeCell ref="T29:T30"/>
    <mergeCell ref="M29:M30"/>
    <mergeCell ref="R29:R30"/>
    <mergeCell ref="G31:G32"/>
    <mergeCell ref="H23:H24"/>
    <mergeCell ref="H21:H22"/>
    <mergeCell ref="H25:H26"/>
    <mergeCell ref="K25:K26"/>
    <mergeCell ref="K23:K24"/>
    <mergeCell ref="J21:J22"/>
    <mergeCell ref="J25:J26"/>
    <mergeCell ref="D33:D34"/>
    <mergeCell ref="H27:H28"/>
    <mergeCell ref="L25:L26"/>
    <mergeCell ref="M23:M24"/>
    <mergeCell ref="D39:D40"/>
    <mergeCell ref="D35:D36"/>
    <mergeCell ref="G29:G30"/>
    <mergeCell ref="E35:E36"/>
    <mergeCell ref="E33:E34"/>
    <mergeCell ref="F33:F34"/>
    <mergeCell ref="D25:D26"/>
    <mergeCell ref="E29:E30"/>
    <mergeCell ref="D27:D28"/>
    <mergeCell ref="D31:D32"/>
    <mergeCell ref="F23:F24"/>
    <mergeCell ref="F25:F26"/>
    <mergeCell ref="D23:D24"/>
    <mergeCell ref="F27:F28"/>
    <mergeCell ref="D29:D30"/>
    <mergeCell ref="F29:F30"/>
    <mergeCell ref="E31:E32"/>
    <mergeCell ref="F41:F42"/>
    <mergeCell ref="G33:G34"/>
    <mergeCell ref="G25:G26"/>
    <mergeCell ref="G23:G24"/>
    <mergeCell ref="E25:E26"/>
    <mergeCell ref="E27:E28"/>
    <mergeCell ref="E23:E24"/>
    <mergeCell ref="F31:F32"/>
    <mergeCell ref="G35:G36"/>
    <mergeCell ref="D15:D16"/>
    <mergeCell ref="D17:D18"/>
    <mergeCell ref="F17:F18"/>
    <mergeCell ref="H17:H18"/>
    <mergeCell ref="G17:G18"/>
    <mergeCell ref="I17:I18"/>
    <mergeCell ref="F15:F16"/>
    <mergeCell ref="E15:E16"/>
    <mergeCell ref="E17:E18"/>
    <mergeCell ref="H15:H16"/>
    <mergeCell ref="D13:D14"/>
    <mergeCell ref="F9:F10"/>
    <mergeCell ref="E13:E14"/>
    <mergeCell ref="G11:G12"/>
    <mergeCell ref="F13:F14"/>
    <mergeCell ref="E9:E10"/>
    <mergeCell ref="G9:G10"/>
    <mergeCell ref="E11:E12"/>
    <mergeCell ref="D11:D12"/>
    <mergeCell ref="F11:F12"/>
    <mergeCell ref="G15:G16"/>
    <mergeCell ref="G13:G14"/>
    <mergeCell ref="I15:I16"/>
    <mergeCell ref="K15:K16"/>
    <mergeCell ref="J15:J16"/>
    <mergeCell ref="H11:H12"/>
    <mergeCell ref="I11:I12"/>
    <mergeCell ref="J11:J12"/>
    <mergeCell ref="J9:J10"/>
    <mergeCell ref="I13:I14"/>
    <mergeCell ref="H9:H10"/>
    <mergeCell ref="H13:H14"/>
    <mergeCell ref="K11:K12"/>
    <mergeCell ref="J13:J14"/>
    <mergeCell ref="D9:D10"/>
    <mergeCell ref="J7:J8"/>
    <mergeCell ref="I7:I8"/>
    <mergeCell ref="D4:E5"/>
    <mergeCell ref="F4:G5"/>
    <mergeCell ref="H4:I5"/>
    <mergeCell ref="F7:F8"/>
    <mergeCell ref="D7:D8"/>
    <mergeCell ref="E7:E8"/>
    <mergeCell ref="H7:H8"/>
    <mergeCell ref="K9:K10"/>
    <mergeCell ref="L9:L10"/>
    <mergeCell ref="M9:M10"/>
    <mergeCell ref="G7:G8"/>
    <mergeCell ref="U7:U8"/>
    <mergeCell ref="P4:Q5"/>
    <mergeCell ref="R4:S5"/>
    <mergeCell ref="T4:U5"/>
    <mergeCell ref="T7:T8"/>
    <mergeCell ref="I9:I10"/>
    <mergeCell ref="J4:K5"/>
    <mergeCell ref="L4:M5"/>
    <mergeCell ref="N4:O5"/>
    <mergeCell ref="L7:L8"/>
    <mergeCell ref="M7:M8"/>
    <mergeCell ref="K7:K8"/>
    <mergeCell ref="X9:X10"/>
    <mergeCell ref="V4:W5"/>
    <mergeCell ref="N7:N8"/>
    <mergeCell ref="O7:O8"/>
    <mergeCell ref="P9:P10"/>
    <mergeCell ref="R7:R8"/>
    <mergeCell ref="Q9:Q10"/>
    <mergeCell ref="V9:V10"/>
    <mergeCell ref="W9:W10"/>
    <mergeCell ref="R9:R10"/>
    <mergeCell ref="N9:N10"/>
    <mergeCell ref="O9:O10"/>
    <mergeCell ref="Y9:Y10"/>
    <mergeCell ref="Y7:Y8"/>
    <mergeCell ref="P7:P8"/>
    <mergeCell ref="Q7:Q8"/>
    <mergeCell ref="V7:V8"/>
    <mergeCell ref="W7:W8"/>
    <mergeCell ref="S7:S8"/>
    <mergeCell ref="X7:X8"/>
    <mergeCell ref="L11:L12"/>
    <mergeCell ref="M11:M12"/>
    <mergeCell ref="T11:T12"/>
    <mergeCell ref="U11:U12"/>
    <mergeCell ref="P13:P14"/>
    <mergeCell ref="M13:M14"/>
    <mergeCell ref="R11:R12"/>
    <mergeCell ref="S11:S12"/>
    <mergeCell ref="V11:V12"/>
    <mergeCell ref="W11:W12"/>
    <mergeCell ref="T9:T10"/>
    <mergeCell ref="U9:U10"/>
    <mergeCell ref="S9:S10"/>
    <mergeCell ref="P15:P16"/>
    <mergeCell ref="L15:L16"/>
    <mergeCell ref="M15:M16"/>
    <mergeCell ref="O15:O16"/>
    <mergeCell ref="X11:X12"/>
    <mergeCell ref="Y11:Y12"/>
    <mergeCell ref="N11:N12"/>
    <mergeCell ref="O11:O12"/>
    <mergeCell ref="P11:P12"/>
    <mergeCell ref="Q11:Q12"/>
    <mergeCell ref="U15:U16"/>
    <mergeCell ref="Q15:Q16"/>
    <mergeCell ref="S13:S14"/>
    <mergeCell ref="T13:T14"/>
    <mergeCell ref="U13:U14"/>
    <mergeCell ref="Q13:Q14"/>
    <mergeCell ref="R13:R14"/>
    <mergeCell ref="T15:T16"/>
    <mergeCell ref="R15:R16"/>
    <mergeCell ref="S15:S16"/>
    <mergeCell ref="Y15:Y16"/>
    <mergeCell ref="V13:V14"/>
    <mergeCell ref="W13:W14"/>
    <mergeCell ref="X13:X14"/>
    <mergeCell ref="Y13:Y14"/>
    <mergeCell ref="V15:V16"/>
    <mergeCell ref="W15:W16"/>
    <mergeCell ref="X15:X16"/>
    <mergeCell ref="N19:N20"/>
    <mergeCell ref="Y17:Y18"/>
    <mergeCell ref="V17:V18"/>
    <mergeCell ref="Q17:Q18"/>
    <mergeCell ref="R17:R18"/>
    <mergeCell ref="S17:S18"/>
    <mergeCell ref="T17:T18"/>
    <mergeCell ref="U17:U18"/>
    <mergeCell ref="N13:N14"/>
    <mergeCell ref="O13:O14"/>
    <mergeCell ref="K17:K18"/>
    <mergeCell ref="M17:M18"/>
    <mergeCell ref="N15:N16"/>
    <mergeCell ref="O17:O18"/>
    <mergeCell ref="L17:L18"/>
    <mergeCell ref="N17:N18"/>
    <mergeCell ref="K13:K14"/>
    <mergeCell ref="L13:L14"/>
    <mergeCell ref="N21:N22"/>
    <mergeCell ref="W17:W18"/>
    <mergeCell ref="X17:X18"/>
    <mergeCell ref="X21:X22"/>
    <mergeCell ref="V19:V20"/>
    <mergeCell ref="W19:W20"/>
    <mergeCell ref="V21:V22"/>
    <mergeCell ref="W21:W22"/>
    <mergeCell ref="X19:X20"/>
    <mergeCell ref="P21:P22"/>
    <mergeCell ref="R19:R20"/>
    <mergeCell ref="S19:S20"/>
    <mergeCell ref="Q21:Q22"/>
    <mergeCell ref="R21:R22"/>
    <mergeCell ref="P17:P18"/>
    <mergeCell ref="O19:O20"/>
    <mergeCell ref="Q19:Q20"/>
    <mergeCell ref="P19:P20"/>
    <mergeCell ref="O21:O22"/>
    <mergeCell ref="S21:S22"/>
    <mergeCell ref="Y21:Y22"/>
    <mergeCell ref="T21:T22"/>
    <mergeCell ref="U21:U22"/>
    <mergeCell ref="Y19:Y20"/>
    <mergeCell ref="T19:T20"/>
    <mergeCell ref="U19:U20"/>
    <mergeCell ref="T23:T24"/>
    <mergeCell ref="O25:O26"/>
    <mergeCell ref="Q25:Q26"/>
    <mergeCell ref="R25:R26"/>
    <mergeCell ref="Q23:Q24"/>
    <mergeCell ref="R23:R24"/>
    <mergeCell ref="P23:P24"/>
    <mergeCell ref="S25:S26"/>
    <mergeCell ref="T25:T26"/>
    <mergeCell ref="W25:W26"/>
    <mergeCell ref="S23:S24"/>
    <mergeCell ref="Y25:Y26"/>
    <mergeCell ref="X25:X26"/>
    <mergeCell ref="U23:U24"/>
    <mergeCell ref="X23:X24"/>
    <mergeCell ref="Y23:Y24"/>
    <mergeCell ref="V23:V24"/>
    <mergeCell ref="W23:W24"/>
    <mergeCell ref="V25:V26"/>
    <mergeCell ref="U25:U26"/>
    <mergeCell ref="N27:N28"/>
    <mergeCell ref="S27:S28"/>
    <mergeCell ref="T27:T28"/>
    <mergeCell ref="U27:U28"/>
    <mergeCell ref="P27:P28"/>
    <mergeCell ref="R27:R28"/>
    <mergeCell ref="Q27:Q28"/>
    <mergeCell ref="Y27:Y28"/>
    <mergeCell ref="Y29:Y30"/>
    <mergeCell ref="V29:V30"/>
    <mergeCell ref="W29:W30"/>
    <mergeCell ref="X29:X30"/>
    <mergeCell ref="W27:W28"/>
    <mergeCell ref="X27:X28"/>
    <mergeCell ref="V27:V28"/>
    <mergeCell ref="Y31:Y32"/>
    <mergeCell ref="W31:W32"/>
    <mergeCell ref="T31:T32"/>
    <mergeCell ref="S31:S32"/>
    <mergeCell ref="X31:X32"/>
    <mergeCell ref="U31:U32"/>
    <mergeCell ref="V31:V32"/>
    <mergeCell ref="Y37:Y38"/>
    <mergeCell ref="N33:N34"/>
    <mergeCell ref="Q35:Q36"/>
    <mergeCell ref="R35:R36"/>
    <mergeCell ref="S35:S36"/>
    <mergeCell ref="T35:T36"/>
    <mergeCell ref="X33:X34"/>
    <mergeCell ref="V33:V34"/>
    <mergeCell ref="W33:W34"/>
    <mergeCell ref="X35:X36"/>
    <mergeCell ref="Y33:Y34"/>
    <mergeCell ref="Y35:Y36"/>
    <mergeCell ref="R33:R34"/>
    <mergeCell ref="T33:T34"/>
    <mergeCell ref="S33:S34"/>
    <mergeCell ref="W35:W36"/>
    <mergeCell ref="U35:U36"/>
    <mergeCell ref="V35:V36"/>
    <mergeCell ref="H37:H38"/>
    <mergeCell ref="I37:I38"/>
    <mergeCell ref="F37:F38"/>
    <mergeCell ref="N37:N38"/>
    <mergeCell ref="Q37:Q38"/>
    <mergeCell ref="O37:O38"/>
    <mergeCell ref="P37:P38"/>
    <mergeCell ref="J39:J40"/>
    <mergeCell ref="J37:J38"/>
    <mergeCell ref="E37:E38"/>
    <mergeCell ref="K37:K38"/>
    <mergeCell ref="G39:G40"/>
    <mergeCell ref="H39:H40"/>
    <mergeCell ref="I39:I40"/>
    <mergeCell ref="E39:E40"/>
    <mergeCell ref="F39:F40"/>
    <mergeCell ref="K39:K40"/>
    <mergeCell ref="L39:L40"/>
    <mergeCell ref="R39:R40"/>
    <mergeCell ref="M39:M40"/>
    <mergeCell ref="Q39:Q40"/>
    <mergeCell ref="N39:N40"/>
    <mergeCell ref="O39:O40"/>
    <mergeCell ref="P39:P40"/>
    <mergeCell ref="V39:V40"/>
    <mergeCell ref="U33:U34"/>
    <mergeCell ref="R37:R38"/>
    <mergeCell ref="S39:S40"/>
    <mergeCell ref="T39:T40"/>
    <mergeCell ref="T37:T38"/>
    <mergeCell ref="U39:U40"/>
    <mergeCell ref="B17:B18"/>
    <mergeCell ref="I31:I32"/>
    <mergeCell ref="J31:J32"/>
    <mergeCell ref="I25:I26"/>
    <mergeCell ref="A27:A28"/>
    <mergeCell ref="A19:A20"/>
    <mergeCell ref="J17:J18"/>
    <mergeCell ref="D19:D20"/>
    <mergeCell ref="E19:E20"/>
    <mergeCell ref="G27:G28"/>
    <mergeCell ref="B7:B8"/>
    <mergeCell ref="B11:B12"/>
    <mergeCell ref="B13:B14"/>
    <mergeCell ref="B15:B16"/>
    <mergeCell ref="B9:B10"/>
    <mergeCell ref="A4:A6"/>
    <mergeCell ref="A7:A8"/>
    <mergeCell ref="A9:A10"/>
    <mergeCell ref="A11:A12"/>
    <mergeCell ref="B25:B26"/>
    <mergeCell ref="A13:A14"/>
    <mergeCell ref="A15:A16"/>
    <mergeCell ref="A23:A24"/>
    <mergeCell ref="B31:B32"/>
    <mergeCell ref="B37:B38"/>
    <mergeCell ref="B23:B24"/>
    <mergeCell ref="B33:B34"/>
    <mergeCell ref="B35:B36"/>
    <mergeCell ref="A17:A18"/>
    <mergeCell ref="I29:I30"/>
    <mergeCell ref="A39:A40"/>
    <mergeCell ref="A29:A30"/>
    <mergeCell ref="A31:A32"/>
    <mergeCell ref="A33:A34"/>
    <mergeCell ref="A35:A36"/>
    <mergeCell ref="A37:A38"/>
    <mergeCell ref="B39:B40"/>
    <mergeCell ref="D37:D38"/>
    <mergeCell ref="G37:G38"/>
    <mergeCell ref="N25:N26"/>
    <mergeCell ref="N29:N30"/>
    <mergeCell ref="O29:O30"/>
    <mergeCell ref="I27:I28"/>
    <mergeCell ref="L31:L32"/>
    <mergeCell ref="I23:I24"/>
    <mergeCell ref="J23:J24"/>
    <mergeCell ref="J29:J30"/>
    <mergeCell ref="L29:L30"/>
    <mergeCell ref="L27:L28"/>
    <mergeCell ref="A25:A26"/>
    <mergeCell ref="B29:B30"/>
    <mergeCell ref="B27:B28"/>
    <mergeCell ref="M25:M26"/>
    <mergeCell ref="L23:L24"/>
    <mergeCell ref="O33:O34"/>
    <mergeCell ref="K33:K34"/>
    <mergeCell ref="K29:K30"/>
    <mergeCell ref="N23:N24"/>
    <mergeCell ref="O23:O24"/>
    <mergeCell ref="I21:I22"/>
    <mergeCell ref="D21:D22"/>
    <mergeCell ref="E21:E22"/>
    <mergeCell ref="F19:F20"/>
    <mergeCell ref="H19:H20"/>
    <mergeCell ref="A21:A22"/>
    <mergeCell ref="G21:G22"/>
    <mergeCell ref="F21:F22"/>
    <mergeCell ref="G19:G20"/>
    <mergeCell ref="K19:K20"/>
    <mergeCell ref="L19:L20"/>
    <mergeCell ref="L21:L22"/>
    <mergeCell ref="M21:M22"/>
    <mergeCell ref="K21:K22"/>
    <mergeCell ref="B19:B20"/>
    <mergeCell ref="B21:B22"/>
    <mergeCell ref="I19:I20"/>
    <mergeCell ref="M19:M20"/>
    <mergeCell ref="J19:J20"/>
    <mergeCell ref="P31:P32"/>
    <mergeCell ref="S37:S38"/>
    <mergeCell ref="O31:O32"/>
    <mergeCell ref="K31:K32"/>
    <mergeCell ref="M31:M32"/>
    <mergeCell ref="N31:N32"/>
    <mergeCell ref="Q31:Q32"/>
    <mergeCell ref="R31:R32"/>
    <mergeCell ref="L37:L38"/>
    <mergeCell ref="M37:M38"/>
    <mergeCell ref="Z39:Z40"/>
    <mergeCell ref="Y39:Y40"/>
    <mergeCell ref="X39:X40"/>
    <mergeCell ref="P25:P26"/>
    <mergeCell ref="P29:P30"/>
    <mergeCell ref="X37:X38"/>
    <mergeCell ref="V37:V38"/>
    <mergeCell ref="W39:W40"/>
    <mergeCell ref="W37:W38"/>
    <mergeCell ref="U37:U38"/>
    <mergeCell ref="Z23:Z24"/>
    <mergeCell ref="Z55:Z56"/>
    <mergeCell ref="Z45:Z46"/>
    <mergeCell ref="Z53:Z54"/>
    <mergeCell ref="Z27:Z28"/>
    <mergeCell ref="Z33:Z34"/>
    <mergeCell ref="Z35:Z36"/>
    <mergeCell ref="Z41:Z42"/>
    <mergeCell ref="Z25:Z26"/>
    <mergeCell ref="Z37:Z38"/>
    <mergeCell ref="Z85:Z86"/>
    <mergeCell ref="Z9:Z10"/>
    <mergeCell ref="Z15:Z16"/>
    <mergeCell ref="Z81:Z82"/>
    <mergeCell ref="Z11:Z12"/>
    <mergeCell ref="Z17:Z18"/>
    <mergeCell ref="Z21:Z22"/>
    <mergeCell ref="Z29:Z30"/>
    <mergeCell ref="Z43:Z44"/>
    <mergeCell ref="Z51:Z5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</cols>
  <sheetData>
    <row r="1" spans="1:25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0.25">
      <c r="A2" s="33"/>
      <c r="B2" s="33"/>
      <c r="C2" s="33"/>
      <c r="D2" s="31"/>
      <c r="E2" s="31"/>
      <c r="F2" s="31"/>
      <c r="G2" s="31"/>
      <c r="H2" s="31" t="s">
        <v>73</v>
      </c>
      <c r="I2" s="31"/>
      <c r="J2" s="31"/>
      <c r="K2" s="32"/>
      <c r="L2" s="31"/>
      <c r="M2" s="31"/>
      <c r="N2" s="31"/>
      <c r="O2" s="194" t="s">
        <v>116</v>
      </c>
      <c r="P2" s="194"/>
      <c r="Q2" s="194"/>
      <c r="R2" s="194"/>
      <c r="S2" s="194"/>
      <c r="T2" s="33"/>
      <c r="U2" s="33"/>
      <c r="V2" s="33"/>
      <c r="W2" s="33"/>
      <c r="X2" s="33"/>
      <c r="Y2" s="33"/>
    </row>
    <row r="3" spans="1:25" ht="12" customHeight="1" thickBot="1">
      <c r="A3" s="33"/>
      <c r="B3" s="33"/>
      <c r="C3" s="33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3"/>
      <c r="U3" s="33"/>
      <c r="V3" s="33"/>
      <c r="W3" s="33"/>
      <c r="X3" s="33"/>
      <c r="Y3" s="33"/>
    </row>
    <row r="4" spans="1:25" ht="15" customHeight="1" thickTop="1">
      <c r="A4" s="195" t="s">
        <v>79</v>
      </c>
      <c r="B4" s="13" t="s">
        <v>0</v>
      </c>
      <c r="C4" s="14" t="s">
        <v>1</v>
      </c>
      <c r="D4" s="168" t="s">
        <v>144</v>
      </c>
      <c r="E4" s="169"/>
      <c r="F4" s="168" t="s">
        <v>145</v>
      </c>
      <c r="G4" s="169"/>
      <c r="H4" s="168" t="s">
        <v>146</v>
      </c>
      <c r="I4" s="169"/>
      <c r="J4" s="168" t="s">
        <v>147</v>
      </c>
      <c r="K4" s="169"/>
      <c r="L4" s="168" t="s">
        <v>148</v>
      </c>
      <c r="M4" s="169"/>
      <c r="N4" s="168" t="s">
        <v>149</v>
      </c>
      <c r="O4" s="169"/>
      <c r="P4" s="168" t="s">
        <v>150</v>
      </c>
      <c r="Q4" s="169"/>
      <c r="R4" s="168" t="s">
        <v>152</v>
      </c>
      <c r="S4" s="169"/>
      <c r="T4" s="168" t="s">
        <v>153</v>
      </c>
      <c r="U4" s="169"/>
      <c r="V4" s="168" t="s">
        <v>154</v>
      </c>
      <c r="W4" s="169"/>
      <c r="X4" s="15" t="s">
        <v>3</v>
      </c>
      <c r="Y4" s="15" t="s">
        <v>6</v>
      </c>
    </row>
    <row r="5" spans="1:25" ht="15" customHeight="1">
      <c r="A5" s="196"/>
      <c r="B5" s="1" t="s">
        <v>120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5" t="s">
        <v>4</v>
      </c>
      <c r="Y5" s="5" t="s">
        <v>121</v>
      </c>
    </row>
    <row r="6" spans="1:25" ht="13.5" customHeight="1">
      <c r="A6" s="197"/>
      <c r="B6" s="2"/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6" t="s">
        <v>64</v>
      </c>
      <c r="Y6" s="6" t="s">
        <v>7</v>
      </c>
    </row>
    <row r="7" spans="1:25" ht="11.25" customHeight="1">
      <c r="A7" s="192">
        <v>1</v>
      </c>
      <c r="B7" s="184">
        <f>'Klasyfikacja + 50'!X7:X8</f>
        <v>121</v>
      </c>
      <c r="C7" s="19" t="s">
        <v>20</v>
      </c>
      <c r="D7" s="166">
        <v>1</v>
      </c>
      <c r="E7" s="189">
        <v>16</v>
      </c>
      <c r="F7" s="191">
        <v>2</v>
      </c>
      <c r="G7" s="189">
        <v>12</v>
      </c>
      <c r="H7" s="191">
        <v>1</v>
      </c>
      <c r="I7" s="189">
        <v>14</v>
      </c>
      <c r="J7" s="191">
        <v>1</v>
      </c>
      <c r="K7" s="189">
        <v>16</v>
      </c>
      <c r="L7" s="191">
        <v>0</v>
      </c>
      <c r="M7" s="179">
        <v>0</v>
      </c>
      <c r="N7" s="191">
        <v>1</v>
      </c>
      <c r="O7" s="189">
        <v>15</v>
      </c>
      <c r="P7" s="191" t="s">
        <v>151</v>
      </c>
      <c r="Q7" s="189"/>
      <c r="R7" s="191">
        <v>2</v>
      </c>
      <c r="S7" s="189">
        <v>13</v>
      </c>
      <c r="T7" s="191">
        <v>2</v>
      </c>
      <c r="U7" s="189">
        <v>14</v>
      </c>
      <c r="V7" s="191">
        <v>1</v>
      </c>
      <c r="W7" s="189">
        <v>15</v>
      </c>
      <c r="X7" s="162">
        <f>(B7+E7+G7+I7+K7+M7+O7+Q7+S7+U7+W7)</f>
        <v>236</v>
      </c>
      <c r="Y7" s="119" t="s">
        <v>155</v>
      </c>
    </row>
    <row r="8" spans="1:25" ht="11.25" customHeight="1">
      <c r="A8" s="193"/>
      <c r="B8" s="188"/>
      <c r="C8" s="23" t="s">
        <v>21</v>
      </c>
      <c r="D8" s="167"/>
      <c r="E8" s="189"/>
      <c r="F8" s="191"/>
      <c r="G8" s="189"/>
      <c r="H8" s="191"/>
      <c r="I8" s="189"/>
      <c r="J8" s="191"/>
      <c r="K8" s="189"/>
      <c r="L8" s="191"/>
      <c r="M8" s="179"/>
      <c r="N8" s="191"/>
      <c r="O8" s="189"/>
      <c r="P8" s="191"/>
      <c r="Q8" s="189"/>
      <c r="R8" s="191"/>
      <c r="S8" s="189"/>
      <c r="T8" s="191"/>
      <c r="U8" s="189"/>
      <c r="V8" s="191"/>
      <c r="W8" s="189"/>
      <c r="X8" s="163"/>
      <c r="Y8" s="120"/>
    </row>
    <row r="9" spans="1:27" ht="11.25" customHeight="1">
      <c r="A9" s="192">
        <v>2</v>
      </c>
      <c r="B9" s="184">
        <f>'Klasyfikacja + 50'!X9:X10</f>
        <v>82</v>
      </c>
      <c r="C9" s="8" t="s">
        <v>174</v>
      </c>
      <c r="D9" s="166">
        <v>6</v>
      </c>
      <c r="E9" s="189">
        <v>8</v>
      </c>
      <c r="F9" s="191">
        <v>7</v>
      </c>
      <c r="G9" s="189">
        <v>6</v>
      </c>
      <c r="H9" s="191">
        <v>3</v>
      </c>
      <c r="I9" s="189">
        <v>9</v>
      </c>
      <c r="J9" s="191">
        <v>5</v>
      </c>
      <c r="K9" s="189">
        <v>9</v>
      </c>
      <c r="L9" s="191">
        <v>4</v>
      </c>
      <c r="M9" s="189">
        <v>9</v>
      </c>
      <c r="N9" s="191">
        <v>7</v>
      </c>
      <c r="O9" s="189">
        <v>6</v>
      </c>
      <c r="P9" s="191" t="s">
        <v>151</v>
      </c>
      <c r="Q9" s="189"/>
      <c r="R9" s="191">
        <v>5</v>
      </c>
      <c r="S9" s="189">
        <v>9</v>
      </c>
      <c r="T9" s="191">
        <v>6</v>
      </c>
      <c r="U9" s="189">
        <v>9</v>
      </c>
      <c r="V9" s="191">
        <v>5</v>
      </c>
      <c r="W9" s="189">
        <v>8</v>
      </c>
      <c r="X9" s="162">
        <f>(B9+E9+G9+I9+K9+M9+O9+Q9+S9+U9+W9)</f>
        <v>155</v>
      </c>
      <c r="Y9" s="208"/>
      <c r="AA9" s="54"/>
    </row>
    <row r="10" spans="1:27" ht="11.25" customHeight="1">
      <c r="A10" s="193"/>
      <c r="B10" s="188"/>
      <c r="C10" s="23" t="s">
        <v>126</v>
      </c>
      <c r="D10" s="167"/>
      <c r="E10" s="189"/>
      <c r="F10" s="191"/>
      <c r="G10" s="189"/>
      <c r="H10" s="191"/>
      <c r="I10" s="189"/>
      <c r="J10" s="191"/>
      <c r="K10" s="189"/>
      <c r="L10" s="191"/>
      <c r="M10" s="189"/>
      <c r="N10" s="191"/>
      <c r="O10" s="189"/>
      <c r="P10" s="191"/>
      <c r="Q10" s="189"/>
      <c r="R10" s="191"/>
      <c r="S10" s="189"/>
      <c r="T10" s="191"/>
      <c r="U10" s="189"/>
      <c r="V10" s="191"/>
      <c r="W10" s="189"/>
      <c r="X10" s="163"/>
      <c r="Y10" s="209"/>
      <c r="AA10" s="27"/>
    </row>
    <row r="11" spans="1:28" ht="11.25" customHeight="1">
      <c r="A11" s="192">
        <v>3</v>
      </c>
      <c r="B11" s="184">
        <f>'Klasyfikacja + 50'!X11:X12</f>
        <v>80</v>
      </c>
      <c r="C11" s="8" t="s">
        <v>130</v>
      </c>
      <c r="D11" s="166">
        <v>2</v>
      </c>
      <c r="E11" s="189">
        <v>13</v>
      </c>
      <c r="F11" s="191">
        <v>5</v>
      </c>
      <c r="G11" s="189">
        <v>8</v>
      </c>
      <c r="H11" s="191">
        <v>0</v>
      </c>
      <c r="I11" s="179">
        <v>0</v>
      </c>
      <c r="J11" s="191">
        <v>3</v>
      </c>
      <c r="K11" s="189">
        <v>11</v>
      </c>
      <c r="L11" s="191">
        <v>6</v>
      </c>
      <c r="M11" s="189">
        <v>7</v>
      </c>
      <c r="N11" s="191">
        <v>3</v>
      </c>
      <c r="O11" s="189">
        <v>10</v>
      </c>
      <c r="P11" s="191" t="s">
        <v>151</v>
      </c>
      <c r="Q11" s="189"/>
      <c r="R11" s="191">
        <v>6</v>
      </c>
      <c r="S11" s="189">
        <v>8</v>
      </c>
      <c r="T11" s="191">
        <v>3</v>
      </c>
      <c r="U11" s="189">
        <v>12</v>
      </c>
      <c r="V11" s="191">
        <v>6</v>
      </c>
      <c r="W11" s="189">
        <v>7</v>
      </c>
      <c r="X11" s="162">
        <f>(B11+E11+G11+I11+K11+M11+O11+Q11+S11+U11+W11)</f>
        <v>156</v>
      </c>
      <c r="Y11" s="119" t="s">
        <v>155</v>
      </c>
      <c r="AA11" s="26"/>
      <c r="AB11" s="104"/>
    </row>
    <row r="12" spans="1:27" ht="11.25" customHeight="1">
      <c r="A12" s="193"/>
      <c r="B12" s="188"/>
      <c r="C12" s="9" t="s">
        <v>106</v>
      </c>
      <c r="D12" s="167"/>
      <c r="E12" s="189"/>
      <c r="F12" s="191"/>
      <c r="G12" s="189"/>
      <c r="H12" s="191"/>
      <c r="I12" s="179"/>
      <c r="J12" s="191"/>
      <c r="K12" s="189"/>
      <c r="L12" s="191"/>
      <c r="M12" s="189"/>
      <c r="N12" s="191"/>
      <c r="O12" s="189"/>
      <c r="P12" s="191"/>
      <c r="Q12" s="189"/>
      <c r="R12" s="191"/>
      <c r="S12" s="189"/>
      <c r="T12" s="191"/>
      <c r="U12" s="189"/>
      <c r="V12" s="191"/>
      <c r="W12" s="189"/>
      <c r="X12" s="163"/>
      <c r="Y12" s="120"/>
      <c r="AA12" s="54"/>
    </row>
    <row r="13" spans="1:27" ht="11.25" customHeight="1">
      <c r="A13" s="192">
        <v>4</v>
      </c>
      <c r="B13" s="184">
        <v>66</v>
      </c>
      <c r="C13" s="54" t="s">
        <v>75</v>
      </c>
      <c r="D13" s="166">
        <v>3</v>
      </c>
      <c r="E13" s="189">
        <v>11</v>
      </c>
      <c r="F13" s="191">
        <v>3</v>
      </c>
      <c r="G13" s="189">
        <v>10</v>
      </c>
      <c r="H13" s="191">
        <v>2</v>
      </c>
      <c r="I13" s="189">
        <v>11</v>
      </c>
      <c r="J13" s="191">
        <v>2</v>
      </c>
      <c r="K13" s="189">
        <v>13</v>
      </c>
      <c r="L13" s="191">
        <v>1</v>
      </c>
      <c r="M13" s="189">
        <v>15</v>
      </c>
      <c r="N13" s="191">
        <v>2</v>
      </c>
      <c r="O13" s="189">
        <v>12</v>
      </c>
      <c r="P13" s="191" t="s">
        <v>151</v>
      </c>
      <c r="Q13" s="189"/>
      <c r="R13" s="191">
        <v>1</v>
      </c>
      <c r="S13" s="189">
        <v>16</v>
      </c>
      <c r="T13" s="191">
        <v>1</v>
      </c>
      <c r="U13" s="189">
        <v>17</v>
      </c>
      <c r="V13" s="191">
        <v>3</v>
      </c>
      <c r="W13" s="189">
        <v>10</v>
      </c>
      <c r="X13" s="162">
        <f>(B13+E13+G13+I13+K13+M13+O13+Q13+S13+U13+W13)</f>
        <v>181</v>
      </c>
      <c r="Y13" s="119" t="s">
        <v>155</v>
      </c>
      <c r="AA13" s="27"/>
    </row>
    <row r="14" spans="1:27" ht="11.25" customHeight="1">
      <c r="A14" s="193"/>
      <c r="B14" s="188"/>
      <c r="C14" s="85" t="s">
        <v>76</v>
      </c>
      <c r="D14" s="167"/>
      <c r="E14" s="189"/>
      <c r="F14" s="191"/>
      <c r="G14" s="189"/>
      <c r="H14" s="191"/>
      <c r="I14" s="189"/>
      <c r="J14" s="191"/>
      <c r="K14" s="189"/>
      <c r="L14" s="191"/>
      <c r="M14" s="189"/>
      <c r="N14" s="191"/>
      <c r="O14" s="189"/>
      <c r="P14" s="191"/>
      <c r="Q14" s="189"/>
      <c r="R14" s="191"/>
      <c r="S14" s="189"/>
      <c r="T14" s="191"/>
      <c r="U14" s="189"/>
      <c r="V14" s="191"/>
      <c r="W14" s="189"/>
      <c r="X14" s="163"/>
      <c r="Y14" s="120"/>
      <c r="AA14" s="26"/>
    </row>
    <row r="15" spans="1:27" ht="11.25" customHeight="1">
      <c r="A15" s="192">
        <v>5</v>
      </c>
      <c r="B15" s="184">
        <v>55</v>
      </c>
      <c r="C15" s="55" t="s">
        <v>24</v>
      </c>
      <c r="D15" s="166">
        <v>7</v>
      </c>
      <c r="E15" s="189">
        <v>7</v>
      </c>
      <c r="F15" s="191">
        <v>1</v>
      </c>
      <c r="G15" s="189">
        <v>15</v>
      </c>
      <c r="H15" s="191">
        <v>6</v>
      </c>
      <c r="I15" s="189">
        <v>6</v>
      </c>
      <c r="J15" s="191">
        <v>6</v>
      </c>
      <c r="K15" s="189">
        <v>8</v>
      </c>
      <c r="L15" s="191">
        <v>2</v>
      </c>
      <c r="M15" s="189">
        <v>12</v>
      </c>
      <c r="N15" s="191">
        <v>4</v>
      </c>
      <c r="O15" s="189">
        <v>9</v>
      </c>
      <c r="P15" s="191" t="s">
        <v>151</v>
      </c>
      <c r="Q15" s="189"/>
      <c r="R15" s="191">
        <v>3</v>
      </c>
      <c r="S15" s="189">
        <v>11</v>
      </c>
      <c r="T15" s="191">
        <v>4</v>
      </c>
      <c r="U15" s="189">
        <v>11</v>
      </c>
      <c r="V15" s="191">
        <v>2</v>
      </c>
      <c r="W15" s="189">
        <v>12</v>
      </c>
      <c r="X15" s="162">
        <f>(B15+E15+G15+I15+K15+M15+O15+Q15+S15+U15+W15)</f>
        <v>146</v>
      </c>
      <c r="Y15" s="130"/>
      <c r="AA15" s="26"/>
    </row>
    <row r="16" spans="1:27" ht="11.25" customHeight="1">
      <c r="A16" s="193"/>
      <c r="B16" s="188"/>
      <c r="C16" s="97" t="s">
        <v>25</v>
      </c>
      <c r="D16" s="167"/>
      <c r="E16" s="189"/>
      <c r="F16" s="191"/>
      <c r="G16" s="189"/>
      <c r="H16" s="191"/>
      <c r="I16" s="189"/>
      <c r="J16" s="191"/>
      <c r="K16" s="189"/>
      <c r="L16" s="191"/>
      <c r="M16" s="189"/>
      <c r="N16" s="191"/>
      <c r="O16" s="189"/>
      <c r="P16" s="191"/>
      <c r="Q16" s="189"/>
      <c r="R16" s="191"/>
      <c r="S16" s="189"/>
      <c r="T16" s="191"/>
      <c r="U16" s="189"/>
      <c r="V16" s="191"/>
      <c r="W16" s="189"/>
      <c r="X16" s="163"/>
      <c r="Y16" s="133"/>
      <c r="AA16" s="26"/>
    </row>
    <row r="17" spans="1:27" ht="11.25" customHeight="1">
      <c r="A17" s="192">
        <v>6</v>
      </c>
      <c r="B17" s="184">
        <v>38</v>
      </c>
      <c r="C17" s="8" t="s">
        <v>31</v>
      </c>
      <c r="D17" s="166">
        <v>4</v>
      </c>
      <c r="E17" s="189">
        <v>10</v>
      </c>
      <c r="F17" s="191">
        <v>4</v>
      </c>
      <c r="G17" s="189">
        <v>9</v>
      </c>
      <c r="H17" s="191">
        <v>4</v>
      </c>
      <c r="I17" s="189">
        <v>8</v>
      </c>
      <c r="J17" s="191">
        <v>7</v>
      </c>
      <c r="K17" s="189">
        <v>7</v>
      </c>
      <c r="L17" s="191">
        <v>0</v>
      </c>
      <c r="M17" s="179">
        <v>0</v>
      </c>
      <c r="N17" s="191">
        <v>5</v>
      </c>
      <c r="O17" s="189">
        <v>8</v>
      </c>
      <c r="P17" s="191" t="s">
        <v>151</v>
      </c>
      <c r="Q17" s="189"/>
      <c r="R17" s="191">
        <v>4</v>
      </c>
      <c r="S17" s="189">
        <v>10</v>
      </c>
      <c r="T17" s="191">
        <v>5</v>
      </c>
      <c r="U17" s="189">
        <v>10</v>
      </c>
      <c r="V17" s="191">
        <v>8</v>
      </c>
      <c r="W17" s="189">
        <v>5</v>
      </c>
      <c r="X17" s="162">
        <f>(B17+E17+G17+I17+K17+M17+O17+Q17+S17+U17+W17)</f>
        <v>105</v>
      </c>
      <c r="Y17" s="119" t="s">
        <v>124</v>
      </c>
      <c r="AA17" s="26"/>
    </row>
    <row r="18" spans="1:27" ht="11.25" customHeight="1">
      <c r="A18" s="193"/>
      <c r="B18" s="188"/>
      <c r="C18" s="9" t="s">
        <v>21</v>
      </c>
      <c r="D18" s="167"/>
      <c r="E18" s="189"/>
      <c r="F18" s="191"/>
      <c r="G18" s="189"/>
      <c r="H18" s="191"/>
      <c r="I18" s="189"/>
      <c r="J18" s="191"/>
      <c r="K18" s="189"/>
      <c r="L18" s="191"/>
      <c r="M18" s="179"/>
      <c r="N18" s="191"/>
      <c r="O18" s="189"/>
      <c r="P18" s="191"/>
      <c r="Q18" s="189"/>
      <c r="R18" s="191"/>
      <c r="S18" s="189"/>
      <c r="T18" s="191"/>
      <c r="U18" s="189"/>
      <c r="V18" s="191"/>
      <c r="W18" s="189"/>
      <c r="X18" s="163"/>
      <c r="Y18" s="120"/>
      <c r="AA18" s="26"/>
    </row>
    <row r="19" spans="1:27" ht="11.25" customHeight="1">
      <c r="A19" s="192">
        <v>7</v>
      </c>
      <c r="B19" s="184">
        <v>37</v>
      </c>
      <c r="C19" s="8" t="s">
        <v>48</v>
      </c>
      <c r="D19" s="166">
        <v>10</v>
      </c>
      <c r="E19" s="189">
        <v>4</v>
      </c>
      <c r="F19" s="191">
        <v>9</v>
      </c>
      <c r="G19" s="189">
        <v>4</v>
      </c>
      <c r="H19" s="191">
        <v>0</v>
      </c>
      <c r="I19" s="179">
        <v>0</v>
      </c>
      <c r="J19" s="191">
        <v>9</v>
      </c>
      <c r="K19" s="189">
        <v>5</v>
      </c>
      <c r="L19" s="191">
        <v>5</v>
      </c>
      <c r="M19" s="189">
        <v>8</v>
      </c>
      <c r="N19" s="191">
        <v>10</v>
      </c>
      <c r="O19" s="189">
        <v>3</v>
      </c>
      <c r="P19" s="191" t="s">
        <v>151</v>
      </c>
      <c r="Q19" s="189"/>
      <c r="R19" s="191">
        <v>10</v>
      </c>
      <c r="S19" s="189">
        <v>4</v>
      </c>
      <c r="T19" s="191">
        <v>0</v>
      </c>
      <c r="U19" s="179">
        <v>0</v>
      </c>
      <c r="V19" s="191">
        <v>11</v>
      </c>
      <c r="W19" s="189">
        <v>2</v>
      </c>
      <c r="X19" s="162">
        <f>(B19+E19+G19+I19+K19+M19+O19+Q19+S19+U19+W19)</f>
        <v>67</v>
      </c>
      <c r="Y19" s="119" t="s">
        <v>124</v>
      </c>
      <c r="AA19" s="26"/>
    </row>
    <row r="20" spans="1:27" ht="11.25" customHeight="1">
      <c r="A20" s="193"/>
      <c r="B20" s="188"/>
      <c r="C20" s="23" t="s">
        <v>49</v>
      </c>
      <c r="D20" s="167"/>
      <c r="E20" s="189"/>
      <c r="F20" s="191"/>
      <c r="G20" s="189"/>
      <c r="H20" s="191"/>
      <c r="I20" s="179"/>
      <c r="J20" s="191"/>
      <c r="K20" s="189"/>
      <c r="L20" s="191"/>
      <c r="M20" s="189"/>
      <c r="N20" s="191"/>
      <c r="O20" s="189"/>
      <c r="P20" s="191"/>
      <c r="Q20" s="189"/>
      <c r="R20" s="191"/>
      <c r="S20" s="189"/>
      <c r="T20" s="191"/>
      <c r="U20" s="179"/>
      <c r="V20" s="191"/>
      <c r="W20" s="189"/>
      <c r="X20" s="163"/>
      <c r="Y20" s="120"/>
      <c r="AA20" s="26"/>
    </row>
    <row r="21" spans="1:27" ht="11.25" customHeight="1">
      <c r="A21" s="192">
        <v>8</v>
      </c>
      <c r="B21" s="184">
        <v>26</v>
      </c>
      <c r="C21" s="8" t="s">
        <v>127</v>
      </c>
      <c r="D21" s="166">
        <v>8</v>
      </c>
      <c r="E21" s="189">
        <v>6</v>
      </c>
      <c r="F21" s="191">
        <v>6</v>
      </c>
      <c r="G21" s="189">
        <v>7</v>
      </c>
      <c r="H21" s="191">
        <v>5</v>
      </c>
      <c r="I21" s="189">
        <v>7</v>
      </c>
      <c r="J21" s="191">
        <v>4</v>
      </c>
      <c r="K21" s="189">
        <v>10</v>
      </c>
      <c r="L21" s="191">
        <v>3</v>
      </c>
      <c r="M21" s="189">
        <v>10</v>
      </c>
      <c r="N21" s="191">
        <v>0</v>
      </c>
      <c r="O21" s="189">
        <v>0</v>
      </c>
      <c r="P21" s="191" t="s">
        <v>151</v>
      </c>
      <c r="Q21" s="189"/>
      <c r="R21" s="191">
        <v>9</v>
      </c>
      <c r="S21" s="189">
        <v>5</v>
      </c>
      <c r="T21" s="191">
        <v>8</v>
      </c>
      <c r="U21" s="189">
        <v>7</v>
      </c>
      <c r="V21" s="191">
        <v>4</v>
      </c>
      <c r="W21" s="189">
        <v>9</v>
      </c>
      <c r="X21" s="162">
        <f>(B21+E21+G21+I21+K21+M21+O21+Q21+S21+U21+W21)</f>
        <v>87</v>
      </c>
      <c r="Y21" s="119" t="s">
        <v>124</v>
      </c>
      <c r="AA21" s="26"/>
    </row>
    <row r="22" spans="1:27" ht="11.25" customHeight="1">
      <c r="A22" s="193"/>
      <c r="B22" s="188"/>
      <c r="C22" s="9" t="s">
        <v>128</v>
      </c>
      <c r="D22" s="167"/>
      <c r="E22" s="189"/>
      <c r="F22" s="191"/>
      <c r="G22" s="189"/>
      <c r="H22" s="191"/>
      <c r="I22" s="189"/>
      <c r="J22" s="191"/>
      <c r="K22" s="189"/>
      <c r="L22" s="191"/>
      <c r="M22" s="189"/>
      <c r="N22" s="191"/>
      <c r="O22" s="189"/>
      <c r="P22" s="191"/>
      <c r="Q22" s="189"/>
      <c r="R22" s="191"/>
      <c r="S22" s="189"/>
      <c r="T22" s="191"/>
      <c r="U22" s="189"/>
      <c r="V22" s="191"/>
      <c r="W22" s="189"/>
      <c r="X22" s="163"/>
      <c r="Y22" s="120"/>
      <c r="AA22" s="26"/>
    </row>
    <row r="23" spans="1:27" ht="11.25" customHeight="1">
      <c r="A23" s="192">
        <v>9</v>
      </c>
      <c r="B23" s="184">
        <v>20</v>
      </c>
      <c r="C23" s="8" t="s">
        <v>129</v>
      </c>
      <c r="D23" s="166">
        <v>12</v>
      </c>
      <c r="E23" s="189">
        <v>2</v>
      </c>
      <c r="F23" s="191">
        <v>11</v>
      </c>
      <c r="G23" s="189">
        <v>2</v>
      </c>
      <c r="H23" s="191">
        <v>9</v>
      </c>
      <c r="I23" s="189">
        <v>3</v>
      </c>
      <c r="J23" s="191">
        <v>12</v>
      </c>
      <c r="K23" s="189">
        <v>2</v>
      </c>
      <c r="L23" s="191">
        <v>10</v>
      </c>
      <c r="M23" s="189">
        <v>3</v>
      </c>
      <c r="N23" s="191">
        <v>11</v>
      </c>
      <c r="O23" s="189">
        <v>2</v>
      </c>
      <c r="P23" s="191" t="s">
        <v>151</v>
      </c>
      <c r="Q23" s="189"/>
      <c r="R23" s="191">
        <v>11</v>
      </c>
      <c r="S23" s="189">
        <v>3</v>
      </c>
      <c r="T23" s="191">
        <v>11</v>
      </c>
      <c r="U23" s="189">
        <v>4</v>
      </c>
      <c r="V23" s="191">
        <v>10</v>
      </c>
      <c r="W23" s="189">
        <v>3</v>
      </c>
      <c r="X23" s="162">
        <f>(B23+E23+G23+I23+K23+M23+O23+Q23+S23+U23+W23)</f>
        <v>44</v>
      </c>
      <c r="Y23" s="208"/>
      <c r="AA23" s="26"/>
    </row>
    <row r="24" spans="1:27" ht="11.25" customHeight="1">
      <c r="A24" s="193"/>
      <c r="B24" s="188"/>
      <c r="C24" s="23" t="s">
        <v>28</v>
      </c>
      <c r="D24" s="167"/>
      <c r="E24" s="189"/>
      <c r="F24" s="191"/>
      <c r="G24" s="189"/>
      <c r="H24" s="191"/>
      <c r="I24" s="189"/>
      <c r="J24" s="191"/>
      <c r="K24" s="189"/>
      <c r="L24" s="191"/>
      <c r="M24" s="189"/>
      <c r="N24" s="191"/>
      <c r="O24" s="189"/>
      <c r="P24" s="191"/>
      <c r="Q24" s="189"/>
      <c r="R24" s="191"/>
      <c r="S24" s="189"/>
      <c r="T24" s="191"/>
      <c r="U24" s="189"/>
      <c r="V24" s="191"/>
      <c r="W24" s="189"/>
      <c r="X24" s="163"/>
      <c r="Y24" s="209"/>
      <c r="AA24" s="26"/>
    </row>
    <row r="25" spans="1:27" ht="11.25" customHeight="1">
      <c r="A25" s="192">
        <v>10</v>
      </c>
      <c r="B25" s="184">
        <v>16</v>
      </c>
      <c r="C25" s="20" t="s">
        <v>29</v>
      </c>
      <c r="D25" s="166">
        <v>11</v>
      </c>
      <c r="E25" s="189">
        <v>3</v>
      </c>
      <c r="F25" s="191">
        <v>0</v>
      </c>
      <c r="G25" s="189">
        <v>0</v>
      </c>
      <c r="H25" s="191">
        <v>8</v>
      </c>
      <c r="I25" s="189">
        <v>4</v>
      </c>
      <c r="J25" s="191">
        <v>10</v>
      </c>
      <c r="K25" s="189">
        <v>4</v>
      </c>
      <c r="L25" s="191">
        <v>7</v>
      </c>
      <c r="M25" s="189">
        <v>6</v>
      </c>
      <c r="N25" s="191">
        <v>6</v>
      </c>
      <c r="O25" s="189">
        <v>7</v>
      </c>
      <c r="P25" s="191" t="s">
        <v>151</v>
      </c>
      <c r="Q25" s="189"/>
      <c r="R25" s="191">
        <v>8</v>
      </c>
      <c r="S25" s="189">
        <v>6</v>
      </c>
      <c r="T25" s="191">
        <v>7</v>
      </c>
      <c r="U25" s="189">
        <v>8</v>
      </c>
      <c r="V25" s="191">
        <v>7</v>
      </c>
      <c r="W25" s="189">
        <v>6</v>
      </c>
      <c r="X25" s="162">
        <f>(B25+E25+G25+I25+K25+M25+O25+Q25+S25+U25+W25)</f>
        <v>60</v>
      </c>
      <c r="Y25" s="119" t="s">
        <v>124</v>
      </c>
      <c r="AA25" s="26"/>
    </row>
    <row r="26" spans="1:27" ht="11.25" customHeight="1">
      <c r="A26" s="193"/>
      <c r="B26" s="188"/>
      <c r="C26" s="23" t="s">
        <v>30</v>
      </c>
      <c r="D26" s="167"/>
      <c r="E26" s="189"/>
      <c r="F26" s="191"/>
      <c r="G26" s="189"/>
      <c r="H26" s="191"/>
      <c r="I26" s="189"/>
      <c r="J26" s="191"/>
      <c r="K26" s="189"/>
      <c r="L26" s="191"/>
      <c r="M26" s="189"/>
      <c r="N26" s="191"/>
      <c r="O26" s="189"/>
      <c r="P26" s="191"/>
      <c r="Q26" s="189"/>
      <c r="R26" s="191"/>
      <c r="S26" s="189"/>
      <c r="T26" s="191"/>
      <c r="U26" s="189"/>
      <c r="V26" s="191"/>
      <c r="W26" s="189"/>
      <c r="X26" s="163"/>
      <c r="Y26" s="120"/>
      <c r="AA26" s="26"/>
    </row>
    <row r="27" spans="1:27" ht="11.25" customHeight="1">
      <c r="A27" s="192">
        <v>11</v>
      </c>
      <c r="B27" s="184">
        <v>14</v>
      </c>
      <c r="C27" s="8" t="s">
        <v>110</v>
      </c>
      <c r="D27" s="166">
        <v>9</v>
      </c>
      <c r="E27" s="189">
        <v>5</v>
      </c>
      <c r="F27" s="191">
        <v>10</v>
      </c>
      <c r="G27" s="189">
        <v>3</v>
      </c>
      <c r="H27" s="191">
        <v>0</v>
      </c>
      <c r="I27" s="189">
        <v>0</v>
      </c>
      <c r="J27" s="191">
        <v>11</v>
      </c>
      <c r="K27" s="189">
        <v>3</v>
      </c>
      <c r="L27" s="191">
        <v>8</v>
      </c>
      <c r="M27" s="189">
        <v>5</v>
      </c>
      <c r="N27" s="191">
        <v>8</v>
      </c>
      <c r="O27" s="189">
        <v>5</v>
      </c>
      <c r="P27" s="191" t="s">
        <v>151</v>
      </c>
      <c r="Q27" s="189"/>
      <c r="R27" s="191">
        <v>0</v>
      </c>
      <c r="S27" s="189">
        <v>0</v>
      </c>
      <c r="T27" s="191">
        <v>0</v>
      </c>
      <c r="U27" s="189">
        <v>0</v>
      </c>
      <c r="V27" s="191">
        <v>9</v>
      </c>
      <c r="W27" s="189">
        <v>4</v>
      </c>
      <c r="X27" s="162">
        <f>(B27+E27+G27+I27+K27+M27+O27+Q27+S27+U27+W27)</f>
        <v>39</v>
      </c>
      <c r="Y27" s="119" t="s">
        <v>124</v>
      </c>
      <c r="AA27" s="26"/>
    </row>
    <row r="28" spans="1:27" ht="11.25" customHeight="1">
      <c r="A28" s="193"/>
      <c r="B28" s="188"/>
      <c r="C28" s="9" t="s">
        <v>111</v>
      </c>
      <c r="D28" s="167"/>
      <c r="E28" s="189"/>
      <c r="F28" s="191"/>
      <c r="G28" s="189"/>
      <c r="H28" s="191"/>
      <c r="I28" s="189"/>
      <c r="J28" s="191"/>
      <c r="K28" s="189"/>
      <c r="L28" s="191"/>
      <c r="M28" s="189"/>
      <c r="N28" s="191"/>
      <c r="O28" s="189"/>
      <c r="P28" s="191"/>
      <c r="Q28" s="189"/>
      <c r="R28" s="191"/>
      <c r="S28" s="189"/>
      <c r="T28" s="191"/>
      <c r="U28" s="189"/>
      <c r="V28" s="191"/>
      <c r="W28" s="189"/>
      <c r="X28" s="163"/>
      <c r="Y28" s="120"/>
      <c r="AA28" s="26"/>
    </row>
    <row r="29" spans="1:28" ht="11.25" customHeight="1">
      <c r="A29" s="192">
        <v>12</v>
      </c>
      <c r="B29" s="184">
        <v>11</v>
      </c>
      <c r="C29" s="8" t="s">
        <v>35</v>
      </c>
      <c r="D29" s="128">
        <v>5</v>
      </c>
      <c r="E29" s="177">
        <v>9</v>
      </c>
      <c r="F29" s="154">
        <v>8</v>
      </c>
      <c r="G29" s="177">
        <v>5</v>
      </c>
      <c r="H29" s="154">
        <v>7</v>
      </c>
      <c r="I29" s="177">
        <v>5</v>
      </c>
      <c r="J29" s="154">
        <v>8</v>
      </c>
      <c r="K29" s="177">
        <v>6</v>
      </c>
      <c r="L29" s="154">
        <v>9</v>
      </c>
      <c r="M29" s="177">
        <v>4</v>
      </c>
      <c r="N29" s="154">
        <v>9</v>
      </c>
      <c r="O29" s="177">
        <v>4</v>
      </c>
      <c r="P29" s="154" t="s">
        <v>151</v>
      </c>
      <c r="Q29" s="177"/>
      <c r="R29" s="154">
        <v>7</v>
      </c>
      <c r="S29" s="177">
        <v>7</v>
      </c>
      <c r="T29" s="154">
        <v>9</v>
      </c>
      <c r="U29" s="177">
        <v>6</v>
      </c>
      <c r="V29" s="154">
        <v>0</v>
      </c>
      <c r="W29" s="177">
        <v>0</v>
      </c>
      <c r="X29" s="162">
        <f>(B29+E29+G29+I29+K29+M29+O29+Q29+S29+U29+W29)</f>
        <v>57</v>
      </c>
      <c r="Y29" s="119" t="s">
        <v>124</v>
      </c>
      <c r="AA29" s="26"/>
      <c r="AB29" t="s">
        <v>86</v>
      </c>
    </row>
    <row r="30" spans="1:27" ht="11.25" customHeight="1">
      <c r="A30" s="193"/>
      <c r="B30" s="188"/>
      <c r="C30" s="23" t="s">
        <v>36</v>
      </c>
      <c r="D30" s="140"/>
      <c r="E30" s="177"/>
      <c r="F30" s="154"/>
      <c r="G30" s="177"/>
      <c r="H30" s="154"/>
      <c r="I30" s="177"/>
      <c r="J30" s="154"/>
      <c r="K30" s="177"/>
      <c r="L30" s="154"/>
      <c r="M30" s="177"/>
      <c r="N30" s="154"/>
      <c r="O30" s="177"/>
      <c r="P30" s="154"/>
      <c r="Q30" s="177"/>
      <c r="R30" s="154"/>
      <c r="S30" s="177"/>
      <c r="T30" s="154"/>
      <c r="U30" s="177"/>
      <c r="V30" s="154"/>
      <c r="W30" s="177"/>
      <c r="X30" s="163"/>
      <c r="Y30" s="120"/>
      <c r="AA30" s="26"/>
    </row>
    <row r="31" spans="1:27" ht="11.25" customHeight="1">
      <c r="A31" s="192">
        <v>13</v>
      </c>
      <c r="B31" s="184">
        <v>8</v>
      </c>
      <c r="C31" s="8" t="s">
        <v>157</v>
      </c>
      <c r="D31" s="128">
        <v>13</v>
      </c>
      <c r="E31" s="177">
        <v>1</v>
      </c>
      <c r="F31" s="154">
        <v>12</v>
      </c>
      <c r="G31" s="177">
        <v>1</v>
      </c>
      <c r="H31" s="154">
        <v>10</v>
      </c>
      <c r="I31" s="177">
        <v>2</v>
      </c>
      <c r="J31" s="154">
        <v>13</v>
      </c>
      <c r="K31" s="177">
        <v>1</v>
      </c>
      <c r="L31" s="154">
        <v>11</v>
      </c>
      <c r="M31" s="177">
        <v>2</v>
      </c>
      <c r="N31" s="154">
        <v>0</v>
      </c>
      <c r="O31" s="177">
        <v>0</v>
      </c>
      <c r="P31" s="154" t="s">
        <v>151</v>
      </c>
      <c r="Q31" s="177"/>
      <c r="R31" s="154">
        <v>12</v>
      </c>
      <c r="S31" s="177">
        <v>2</v>
      </c>
      <c r="T31" s="154">
        <v>12</v>
      </c>
      <c r="U31" s="177">
        <v>3</v>
      </c>
      <c r="V31" s="154">
        <v>0</v>
      </c>
      <c r="W31" s="177">
        <v>0</v>
      </c>
      <c r="X31" s="162">
        <f>(B31+E31+G31+I31+K31+M31+O31+Q31+S31+U31+W31)</f>
        <v>20</v>
      </c>
      <c r="Y31" s="119" t="s">
        <v>124</v>
      </c>
      <c r="AA31" s="26"/>
    </row>
    <row r="32" spans="1:27" ht="11.25" customHeight="1">
      <c r="A32" s="193"/>
      <c r="B32" s="188"/>
      <c r="C32" s="23" t="s">
        <v>158</v>
      </c>
      <c r="D32" s="140"/>
      <c r="E32" s="177"/>
      <c r="F32" s="154"/>
      <c r="G32" s="177"/>
      <c r="H32" s="154"/>
      <c r="I32" s="177"/>
      <c r="J32" s="154"/>
      <c r="K32" s="177"/>
      <c r="L32" s="154"/>
      <c r="M32" s="177"/>
      <c r="N32" s="154"/>
      <c r="O32" s="177"/>
      <c r="P32" s="154"/>
      <c r="Q32" s="177"/>
      <c r="R32" s="154"/>
      <c r="S32" s="177"/>
      <c r="T32" s="154"/>
      <c r="U32" s="177"/>
      <c r="V32" s="154"/>
      <c r="W32" s="177"/>
      <c r="X32" s="163"/>
      <c r="Y32" s="120"/>
      <c r="AA32" s="26"/>
    </row>
    <row r="33" spans="1:27" ht="11.25" customHeight="1">
      <c r="A33" s="192">
        <v>14</v>
      </c>
      <c r="B33" s="187">
        <v>0</v>
      </c>
      <c r="C33" s="8" t="s">
        <v>165</v>
      </c>
      <c r="D33" s="128">
        <v>0</v>
      </c>
      <c r="E33" s="179">
        <v>0</v>
      </c>
      <c r="F33" s="154">
        <v>0</v>
      </c>
      <c r="G33" s="179">
        <v>0</v>
      </c>
      <c r="H33" s="154">
        <v>11</v>
      </c>
      <c r="I33" s="177">
        <v>1</v>
      </c>
      <c r="J33" s="154">
        <v>0</v>
      </c>
      <c r="K33" s="179">
        <v>0</v>
      </c>
      <c r="L33" s="154">
        <v>12</v>
      </c>
      <c r="M33" s="177">
        <v>1</v>
      </c>
      <c r="N33" s="154">
        <v>12</v>
      </c>
      <c r="O33" s="177">
        <v>1</v>
      </c>
      <c r="P33" s="154" t="s">
        <v>151</v>
      </c>
      <c r="Q33" s="177"/>
      <c r="R33" s="154">
        <v>0</v>
      </c>
      <c r="S33" s="177">
        <v>0</v>
      </c>
      <c r="T33" s="154">
        <v>13</v>
      </c>
      <c r="U33" s="177">
        <v>2</v>
      </c>
      <c r="V33" s="154">
        <v>0</v>
      </c>
      <c r="W33" s="177">
        <v>0</v>
      </c>
      <c r="X33" s="162">
        <f>(B33+E33+G33+I33+K33+M33+O33+Q33+S33+U33+W33)</f>
        <v>5</v>
      </c>
      <c r="Y33" s="119" t="s">
        <v>124</v>
      </c>
      <c r="AA33" s="26"/>
    </row>
    <row r="34" spans="1:27" ht="11.25" customHeight="1">
      <c r="A34" s="193"/>
      <c r="B34" s="188"/>
      <c r="C34" s="23" t="s">
        <v>166</v>
      </c>
      <c r="D34" s="140"/>
      <c r="E34" s="179"/>
      <c r="F34" s="154"/>
      <c r="G34" s="179"/>
      <c r="H34" s="154"/>
      <c r="I34" s="177"/>
      <c r="J34" s="154"/>
      <c r="K34" s="179"/>
      <c r="L34" s="154"/>
      <c r="M34" s="177"/>
      <c r="N34" s="154"/>
      <c r="O34" s="177"/>
      <c r="P34" s="154"/>
      <c r="Q34" s="177"/>
      <c r="R34" s="154"/>
      <c r="S34" s="177"/>
      <c r="T34" s="154"/>
      <c r="U34" s="177"/>
      <c r="V34" s="154"/>
      <c r="W34" s="177"/>
      <c r="X34" s="163"/>
      <c r="Y34" s="120"/>
      <c r="AA34" s="26"/>
    </row>
    <row r="35" spans="1:27" ht="11.25" customHeight="1">
      <c r="A35" s="192">
        <v>15</v>
      </c>
      <c r="B35" s="184">
        <v>0</v>
      </c>
      <c r="C35" s="8" t="s">
        <v>169</v>
      </c>
      <c r="D35" s="128">
        <v>0</v>
      </c>
      <c r="E35" s="179">
        <v>0</v>
      </c>
      <c r="F35" s="154">
        <v>0</v>
      </c>
      <c r="G35" s="179">
        <v>0</v>
      </c>
      <c r="H35" s="154">
        <v>0</v>
      </c>
      <c r="I35" s="177">
        <v>0</v>
      </c>
      <c r="J35" s="154">
        <v>0</v>
      </c>
      <c r="K35" s="179">
        <v>0</v>
      </c>
      <c r="L35" s="154">
        <v>0</v>
      </c>
      <c r="M35" s="177">
        <v>0</v>
      </c>
      <c r="N35" s="154">
        <v>0</v>
      </c>
      <c r="O35" s="177">
        <v>0</v>
      </c>
      <c r="P35" s="154" t="s">
        <v>151</v>
      </c>
      <c r="Q35" s="177"/>
      <c r="R35" s="154">
        <v>15</v>
      </c>
      <c r="S35" s="177">
        <v>1</v>
      </c>
      <c r="T35" s="154">
        <v>14</v>
      </c>
      <c r="U35" s="177">
        <v>1</v>
      </c>
      <c r="V35" s="154">
        <v>12</v>
      </c>
      <c r="W35" s="177">
        <v>1</v>
      </c>
      <c r="X35" s="162">
        <f>(B35+E35+G35+I35+K35+M35+O35+Q35+S35+U35+W35)</f>
        <v>3</v>
      </c>
      <c r="Y35" s="119" t="s">
        <v>124</v>
      </c>
      <c r="AA35" s="26"/>
    </row>
    <row r="36" spans="1:27" ht="11.25" customHeight="1">
      <c r="A36" s="193"/>
      <c r="B36" s="188"/>
      <c r="C36" s="23" t="s">
        <v>51</v>
      </c>
      <c r="D36" s="140"/>
      <c r="E36" s="179"/>
      <c r="F36" s="154"/>
      <c r="G36" s="179"/>
      <c r="H36" s="154"/>
      <c r="I36" s="177"/>
      <c r="J36" s="154"/>
      <c r="K36" s="179"/>
      <c r="L36" s="154"/>
      <c r="M36" s="177"/>
      <c r="N36" s="154"/>
      <c r="O36" s="177"/>
      <c r="P36" s="154"/>
      <c r="Q36" s="177"/>
      <c r="R36" s="154"/>
      <c r="S36" s="177"/>
      <c r="T36" s="154"/>
      <c r="U36" s="177"/>
      <c r="V36" s="154"/>
      <c r="W36" s="177"/>
      <c r="X36" s="163"/>
      <c r="Y36" s="120"/>
      <c r="AA36" s="69"/>
    </row>
    <row r="37" spans="1:27" ht="11.25" customHeight="1">
      <c r="A37" s="143">
        <v>16</v>
      </c>
      <c r="B37" s="198">
        <v>0</v>
      </c>
      <c r="C37" s="8" t="s">
        <v>38</v>
      </c>
      <c r="D37" s="128">
        <v>0</v>
      </c>
      <c r="E37" s="179">
        <v>0</v>
      </c>
      <c r="F37" s="154">
        <v>0</v>
      </c>
      <c r="G37" s="179">
        <v>0</v>
      </c>
      <c r="H37" s="154">
        <v>0</v>
      </c>
      <c r="I37" s="177">
        <v>0</v>
      </c>
      <c r="J37" s="154">
        <v>0</v>
      </c>
      <c r="K37" s="179">
        <v>0</v>
      </c>
      <c r="L37" s="154">
        <v>0</v>
      </c>
      <c r="M37" s="177">
        <v>0</v>
      </c>
      <c r="N37" s="154">
        <v>0</v>
      </c>
      <c r="O37" s="177">
        <v>0</v>
      </c>
      <c r="P37" s="154" t="s">
        <v>151</v>
      </c>
      <c r="Q37" s="177"/>
      <c r="R37" s="154">
        <v>0</v>
      </c>
      <c r="S37" s="177">
        <v>0</v>
      </c>
      <c r="T37" s="154">
        <v>10</v>
      </c>
      <c r="U37" s="177">
        <v>5</v>
      </c>
      <c r="V37" s="154">
        <v>0</v>
      </c>
      <c r="W37" s="177">
        <v>0</v>
      </c>
      <c r="X37" s="201">
        <f>(B37+E37+G37+I37+K37+M37+O37+Q37+S37+U37+W37)</f>
        <v>5</v>
      </c>
      <c r="Y37" s="119" t="s">
        <v>124</v>
      </c>
      <c r="AA37" s="70"/>
    </row>
    <row r="38" spans="1:27" ht="11.25" customHeight="1">
      <c r="A38" s="144"/>
      <c r="B38" s="199"/>
      <c r="C38" s="23" t="s">
        <v>43</v>
      </c>
      <c r="D38" s="140"/>
      <c r="E38" s="179"/>
      <c r="F38" s="154"/>
      <c r="G38" s="179"/>
      <c r="H38" s="154"/>
      <c r="I38" s="177"/>
      <c r="J38" s="154"/>
      <c r="K38" s="179"/>
      <c r="L38" s="154"/>
      <c r="M38" s="177"/>
      <c r="N38" s="154"/>
      <c r="O38" s="177"/>
      <c r="P38" s="154"/>
      <c r="Q38" s="177"/>
      <c r="R38" s="154"/>
      <c r="S38" s="177"/>
      <c r="T38" s="154"/>
      <c r="U38" s="177"/>
      <c r="V38" s="154"/>
      <c r="W38" s="177"/>
      <c r="X38" s="163"/>
      <c r="Y38" s="120"/>
      <c r="AA38" s="26"/>
    </row>
    <row r="39" spans="1:27" ht="11.25" customHeight="1">
      <c r="A39" s="134">
        <v>17</v>
      </c>
      <c r="B39" s="206"/>
      <c r="C39" s="67"/>
      <c r="D39" s="128"/>
      <c r="E39" s="211"/>
      <c r="F39" s="154"/>
      <c r="G39" s="211"/>
      <c r="H39" s="154"/>
      <c r="I39" s="211"/>
      <c r="J39" s="154"/>
      <c r="K39" s="211"/>
      <c r="L39" s="154"/>
      <c r="M39" s="211"/>
      <c r="N39" s="154"/>
      <c r="O39" s="211"/>
      <c r="P39" s="237"/>
      <c r="Q39" s="211"/>
      <c r="R39" s="154"/>
      <c r="S39" s="211"/>
      <c r="T39" s="154"/>
      <c r="U39" s="211"/>
      <c r="V39" s="154"/>
      <c r="W39" s="211"/>
      <c r="X39" s="126"/>
      <c r="Y39" s="208"/>
      <c r="AA39" s="26"/>
    </row>
    <row r="40" spans="1:27" ht="11.25" customHeight="1">
      <c r="A40" s="144"/>
      <c r="B40" s="207"/>
      <c r="C40" s="68"/>
      <c r="D40" s="140"/>
      <c r="E40" s="211"/>
      <c r="F40" s="154"/>
      <c r="G40" s="211"/>
      <c r="H40" s="154"/>
      <c r="I40" s="211"/>
      <c r="J40" s="154"/>
      <c r="K40" s="211"/>
      <c r="L40" s="154"/>
      <c r="M40" s="211"/>
      <c r="N40" s="154"/>
      <c r="O40" s="211"/>
      <c r="P40" s="237"/>
      <c r="Q40" s="211"/>
      <c r="R40" s="154"/>
      <c r="S40" s="211"/>
      <c r="T40" s="154"/>
      <c r="U40" s="211"/>
      <c r="V40" s="154"/>
      <c r="W40" s="211"/>
      <c r="X40" s="142"/>
      <c r="Y40" s="209"/>
      <c r="AA40" s="26"/>
    </row>
    <row r="41" spans="1:27" ht="11.25" customHeight="1">
      <c r="A41" s="143">
        <v>18</v>
      </c>
      <c r="B41" s="210"/>
      <c r="C41" s="57"/>
      <c r="D41" s="128"/>
      <c r="E41" s="211"/>
      <c r="F41" s="154"/>
      <c r="G41" s="211"/>
      <c r="H41" s="154"/>
      <c r="I41" s="211"/>
      <c r="J41" s="154"/>
      <c r="K41" s="211"/>
      <c r="L41" s="154"/>
      <c r="M41" s="211"/>
      <c r="N41" s="154"/>
      <c r="O41" s="238"/>
      <c r="P41" s="154"/>
      <c r="Q41" s="211"/>
      <c r="R41" s="154"/>
      <c r="S41" s="211"/>
      <c r="T41" s="154"/>
      <c r="U41" s="211"/>
      <c r="V41" s="154"/>
      <c r="W41" s="211"/>
      <c r="X41" s="126"/>
      <c r="Y41" s="208"/>
      <c r="AA41" s="54"/>
    </row>
    <row r="42" spans="1:27" ht="11.25" customHeight="1">
      <c r="A42" s="144"/>
      <c r="B42" s="205"/>
      <c r="C42" s="56"/>
      <c r="D42" s="140"/>
      <c r="E42" s="211"/>
      <c r="F42" s="154"/>
      <c r="G42" s="211"/>
      <c r="H42" s="154"/>
      <c r="I42" s="211"/>
      <c r="J42" s="154"/>
      <c r="K42" s="211"/>
      <c r="L42" s="154"/>
      <c r="M42" s="211"/>
      <c r="N42" s="154"/>
      <c r="O42" s="238"/>
      <c r="P42" s="154"/>
      <c r="Q42" s="211"/>
      <c r="R42" s="154"/>
      <c r="S42" s="211"/>
      <c r="T42" s="154"/>
      <c r="U42" s="211"/>
      <c r="V42" s="154"/>
      <c r="W42" s="211"/>
      <c r="X42" s="142"/>
      <c r="Y42" s="209"/>
      <c r="AA42" s="27"/>
    </row>
    <row r="43" spans="1:27" ht="11.25" customHeight="1">
      <c r="A43" s="134">
        <v>19</v>
      </c>
      <c r="B43" s="204"/>
      <c r="C43" s="5"/>
      <c r="D43" s="128"/>
      <c r="E43" s="211"/>
      <c r="F43" s="154"/>
      <c r="G43" s="211"/>
      <c r="H43" s="154"/>
      <c r="I43" s="211"/>
      <c r="J43" s="154"/>
      <c r="K43" s="211"/>
      <c r="L43" s="154"/>
      <c r="M43" s="211"/>
      <c r="N43" s="154"/>
      <c r="O43" s="211"/>
      <c r="P43" s="154"/>
      <c r="Q43" s="211"/>
      <c r="R43" s="154"/>
      <c r="S43" s="211"/>
      <c r="T43" s="154"/>
      <c r="U43" s="238"/>
      <c r="V43" s="191"/>
      <c r="W43" s="238"/>
      <c r="X43" s="239"/>
      <c r="Y43" s="130"/>
      <c r="AA43" s="26"/>
    </row>
    <row r="44" spans="1:27" ht="11.25" customHeight="1">
      <c r="A44" s="144"/>
      <c r="B44" s="205"/>
      <c r="C44" s="56"/>
      <c r="D44" s="140"/>
      <c r="E44" s="211"/>
      <c r="F44" s="154"/>
      <c r="G44" s="211"/>
      <c r="H44" s="154"/>
      <c r="I44" s="211"/>
      <c r="J44" s="154"/>
      <c r="K44" s="211"/>
      <c r="L44" s="154"/>
      <c r="M44" s="211"/>
      <c r="N44" s="154"/>
      <c r="O44" s="211"/>
      <c r="P44" s="154"/>
      <c r="Q44" s="211"/>
      <c r="R44" s="154"/>
      <c r="S44" s="211"/>
      <c r="T44" s="154"/>
      <c r="U44" s="238"/>
      <c r="V44" s="191"/>
      <c r="W44" s="238"/>
      <c r="X44" s="240"/>
      <c r="Y44" s="133"/>
      <c r="AA44" s="26"/>
    </row>
    <row r="45" spans="1:27" ht="11.25" customHeight="1">
      <c r="A45" s="134">
        <v>20</v>
      </c>
      <c r="B45" s="210"/>
      <c r="C45" s="5"/>
      <c r="D45" s="128"/>
      <c r="E45" s="211"/>
      <c r="F45" s="154"/>
      <c r="G45" s="211"/>
      <c r="H45" s="154"/>
      <c r="I45" s="211"/>
      <c r="J45" s="154"/>
      <c r="K45" s="211"/>
      <c r="L45" s="154"/>
      <c r="M45" s="211"/>
      <c r="N45" s="154"/>
      <c r="O45" s="211"/>
      <c r="P45" s="154"/>
      <c r="Q45" s="211"/>
      <c r="R45" s="154"/>
      <c r="S45" s="211"/>
      <c r="T45" s="154"/>
      <c r="U45" s="238"/>
      <c r="V45" s="191"/>
      <c r="W45" s="238"/>
      <c r="X45" s="239"/>
      <c r="Y45" s="208"/>
      <c r="AA45" s="26"/>
    </row>
    <row r="46" spans="1:25" ht="11.25" customHeight="1" thickBot="1">
      <c r="A46" s="135"/>
      <c r="B46" s="212"/>
      <c r="C46" s="64"/>
      <c r="D46" s="129"/>
      <c r="E46" s="213"/>
      <c r="F46" s="176"/>
      <c r="G46" s="213"/>
      <c r="H46" s="176"/>
      <c r="I46" s="213"/>
      <c r="J46" s="176"/>
      <c r="K46" s="213"/>
      <c r="L46" s="176"/>
      <c r="M46" s="213"/>
      <c r="N46" s="176"/>
      <c r="O46" s="213"/>
      <c r="P46" s="176"/>
      <c r="Q46" s="213"/>
      <c r="R46" s="176"/>
      <c r="S46" s="213"/>
      <c r="T46" s="176"/>
      <c r="U46" s="241"/>
      <c r="V46" s="217"/>
      <c r="W46" s="241"/>
      <c r="X46" s="242"/>
      <c r="Y46" s="214"/>
    </row>
    <row r="47" spans="1:25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</sheetData>
  <sheetProtection/>
  <mergeCells count="493">
    <mergeCell ref="A1:Y1"/>
    <mergeCell ref="O2:S2"/>
    <mergeCell ref="W45:W46"/>
    <mergeCell ref="X45:X46"/>
    <mergeCell ref="Y45:Y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Y43:Y44"/>
    <mergeCell ref="A45:A46"/>
    <mergeCell ref="B45:B46"/>
    <mergeCell ref="D45:D46"/>
    <mergeCell ref="E45:E46"/>
    <mergeCell ref="F45:F46"/>
    <mergeCell ref="G45:G46"/>
    <mergeCell ref="H45:H46"/>
    <mergeCell ref="I45:I46"/>
    <mergeCell ref="J45:J46"/>
    <mergeCell ref="G43:G44"/>
    <mergeCell ref="H43:H44"/>
    <mergeCell ref="I43:I44"/>
    <mergeCell ref="J43:J44"/>
    <mergeCell ref="K43:K44"/>
    <mergeCell ref="L43:L44"/>
    <mergeCell ref="S43:S44"/>
    <mergeCell ref="T43:T44"/>
    <mergeCell ref="Q43:Q44"/>
    <mergeCell ref="R43:R44"/>
    <mergeCell ref="M43:M44"/>
    <mergeCell ref="N43:N44"/>
    <mergeCell ref="O43:O44"/>
    <mergeCell ref="P43:P44"/>
    <mergeCell ref="W43:W44"/>
    <mergeCell ref="X43:X44"/>
    <mergeCell ref="Q41:Q42"/>
    <mergeCell ref="R41:R42"/>
    <mergeCell ref="S41:S42"/>
    <mergeCell ref="T41:T42"/>
    <mergeCell ref="W41:W42"/>
    <mergeCell ref="X41:X42"/>
    <mergeCell ref="U43:U44"/>
    <mergeCell ref="V43:V44"/>
    <mergeCell ref="Y41:Y42"/>
    <mergeCell ref="A43:A44"/>
    <mergeCell ref="B43:B44"/>
    <mergeCell ref="D43:D44"/>
    <mergeCell ref="E43:E44"/>
    <mergeCell ref="F43:F44"/>
    <mergeCell ref="U41:U42"/>
    <mergeCell ref="V41:V42"/>
    <mergeCell ref="O41:O42"/>
    <mergeCell ref="P41:P42"/>
    <mergeCell ref="S39:S40"/>
    <mergeCell ref="T39:T40"/>
    <mergeCell ref="U39:U40"/>
    <mergeCell ref="V39:V40"/>
    <mergeCell ref="I41:I42"/>
    <mergeCell ref="J41:J42"/>
    <mergeCell ref="K41:K42"/>
    <mergeCell ref="L41:L42"/>
    <mergeCell ref="M41:M42"/>
    <mergeCell ref="N41:N42"/>
    <mergeCell ref="G41:G42"/>
    <mergeCell ref="H41:H42"/>
    <mergeCell ref="I39:I40"/>
    <mergeCell ref="J39:J40"/>
    <mergeCell ref="W39:W40"/>
    <mergeCell ref="X39:X40"/>
    <mergeCell ref="O39:O40"/>
    <mergeCell ref="P39:P40"/>
    <mergeCell ref="Q39:Q40"/>
    <mergeCell ref="R39:R40"/>
    <mergeCell ref="Q37:Q38"/>
    <mergeCell ref="R37:R38"/>
    <mergeCell ref="S37:S38"/>
    <mergeCell ref="T37:T38"/>
    <mergeCell ref="Y39:Y40"/>
    <mergeCell ref="A41:A42"/>
    <mergeCell ref="B41:B42"/>
    <mergeCell ref="D41:D42"/>
    <mergeCell ref="E41:E42"/>
    <mergeCell ref="F41:F42"/>
    <mergeCell ref="K39:K40"/>
    <mergeCell ref="L39:L40"/>
    <mergeCell ref="M39:M40"/>
    <mergeCell ref="N39:N40"/>
    <mergeCell ref="U37:U38"/>
    <mergeCell ref="V37:V38"/>
    <mergeCell ref="M37:M38"/>
    <mergeCell ref="N37:N38"/>
    <mergeCell ref="O37:O38"/>
    <mergeCell ref="P37:P38"/>
    <mergeCell ref="Y37:Y38"/>
    <mergeCell ref="A39:A40"/>
    <mergeCell ref="B39:B40"/>
    <mergeCell ref="D39:D40"/>
    <mergeCell ref="E39:E40"/>
    <mergeCell ref="F39:F40"/>
    <mergeCell ref="G39:G40"/>
    <mergeCell ref="H39:H40"/>
    <mergeCell ref="W37:W38"/>
    <mergeCell ref="X37:X38"/>
    <mergeCell ref="M35:M36"/>
    <mergeCell ref="N35:N36"/>
    <mergeCell ref="K35:K36"/>
    <mergeCell ref="L35:L36"/>
    <mergeCell ref="G37:G38"/>
    <mergeCell ref="H37:H38"/>
    <mergeCell ref="I37:I38"/>
    <mergeCell ref="J37:J38"/>
    <mergeCell ref="Y35:Y36"/>
    <mergeCell ref="A37:A38"/>
    <mergeCell ref="B37:B38"/>
    <mergeCell ref="D37:D38"/>
    <mergeCell ref="E37:E38"/>
    <mergeCell ref="F37:F38"/>
    <mergeCell ref="Q35:Q36"/>
    <mergeCell ref="R35:R36"/>
    <mergeCell ref="K37:K38"/>
    <mergeCell ref="L37:L38"/>
    <mergeCell ref="Y33:Y34"/>
    <mergeCell ref="A35:A36"/>
    <mergeCell ref="B35:B36"/>
    <mergeCell ref="D35:D36"/>
    <mergeCell ref="E35:E36"/>
    <mergeCell ref="F35:F36"/>
    <mergeCell ref="S35:S36"/>
    <mergeCell ref="T35:T36"/>
    <mergeCell ref="W35:W36"/>
    <mergeCell ref="X35:X36"/>
    <mergeCell ref="S33:S34"/>
    <mergeCell ref="T33:T34"/>
    <mergeCell ref="U35:U36"/>
    <mergeCell ref="V35:V36"/>
    <mergeCell ref="O35:O36"/>
    <mergeCell ref="P35:P36"/>
    <mergeCell ref="G35:G36"/>
    <mergeCell ref="H35:H36"/>
    <mergeCell ref="I35:I36"/>
    <mergeCell ref="J35:J36"/>
    <mergeCell ref="W33:W34"/>
    <mergeCell ref="X33:X34"/>
    <mergeCell ref="Q33:Q34"/>
    <mergeCell ref="R33:R34"/>
    <mergeCell ref="U33:U34"/>
    <mergeCell ref="V33:V34"/>
    <mergeCell ref="I33:I34"/>
    <mergeCell ref="J33:J34"/>
    <mergeCell ref="O33:O34"/>
    <mergeCell ref="P33:P34"/>
    <mergeCell ref="K33:K34"/>
    <mergeCell ref="L33:L34"/>
    <mergeCell ref="M33:M34"/>
    <mergeCell ref="N33:N34"/>
    <mergeCell ref="Y31:Y32"/>
    <mergeCell ref="A33:A34"/>
    <mergeCell ref="B33:B34"/>
    <mergeCell ref="D33:D34"/>
    <mergeCell ref="E33:E34"/>
    <mergeCell ref="F33:F34"/>
    <mergeCell ref="G33:G34"/>
    <mergeCell ref="H33:H34"/>
    <mergeCell ref="W31:W32"/>
    <mergeCell ref="X31:X32"/>
    <mergeCell ref="S31:S32"/>
    <mergeCell ref="T31:T32"/>
    <mergeCell ref="U31:U32"/>
    <mergeCell ref="V31:V32"/>
    <mergeCell ref="M31:M32"/>
    <mergeCell ref="N31:N32"/>
    <mergeCell ref="Q31:Q32"/>
    <mergeCell ref="R31:R32"/>
    <mergeCell ref="O31:O32"/>
    <mergeCell ref="P31:P32"/>
    <mergeCell ref="K31:K32"/>
    <mergeCell ref="L31:L32"/>
    <mergeCell ref="G31:G32"/>
    <mergeCell ref="H31:H32"/>
    <mergeCell ref="I31:I32"/>
    <mergeCell ref="J31:J32"/>
    <mergeCell ref="W29:W30"/>
    <mergeCell ref="X29:X30"/>
    <mergeCell ref="K29:K30"/>
    <mergeCell ref="L29:L30"/>
    <mergeCell ref="Q29:Q30"/>
    <mergeCell ref="R29:R30"/>
    <mergeCell ref="M29:M30"/>
    <mergeCell ref="N29:N30"/>
    <mergeCell ref="O29:O30"/>
    <mergeCell ref="P29:P30"/>
    <mergeCell ref="Y29:Y30"/>
    <mergeCell ref="A31:A32"/>
    <mergeCell ref="B31:B32"/>
    <mergeCell ref="D31:D32"/>
    <mergeCell ref="E31:E32"/>
    <mergeCell ref="F31:F32"/>
    <mergeCell ref="U29:U30"/>
    <mergeCell ref="V29:V30"/>
    <mergeCell ref="S29:S30"/>
    <mergeCell ref="T29:T30"/>
    <mergeCell ref="Y27:Y28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W27:W28"/>
    <mergeCell ref="X27:X28"/>
    <mergeCell ref="Q27:Q28"/>
    <mergeCell ref="R27:R28"/>
    <mergeCell ref="U27:U28"/>
    <mergeCell ref="V27:V28"/>
    <mergeCell ref="S27:S28"/>
    <mergeCell ref="T27:T28"/>
    <mergeCell ref="I27:I28"/>
    <mergeCell ref="J27:J28"/>
    <mergeCell ref="O27:O28"/>
    <mergeCell ref="P27:P28"/>
    <mergeCell ref="K27:K28"/>
    <mergeCell ref="L27:L28"/>
    <mergeCell ref="M27:M28"/>
    <mergeCell ref="N27:N28"/>
    <mergeCell ref="Y25:Y26"/>
    <mergeCell ref="A27:A28"/>
    <mergeCell ref="B27:B28"/>
    <mergeCell ref="D27:D28"/>
    <mergeCell ref="E27:E28"/>
    <mergeCell ref="F27:F28"/>
    <mergeCell ref="G27:G28"/>
    <mergeCell ref="H27:H28"/>
    <mergeCell ref="W25:W26"/>
    <mergeCell ref="X25:X26"/>
    <mergeCell ref="S25:S26"/>
    <mergeCell ref="T25:T26"/>
    <mergeCell ref="U25:U26"/>
    <mergeCell ref="V25:V26"/>
    <mergeCell ref="M25:M26"/>
    <mergeCell ref="N25:N26"/>
    <mergeCell ref="Q25:Q26"/>
    <mergeCell ref="R25:R26"/>
    <mergeCell ref="O25:O26"/>
    <mergeCell ref="P25:P26"/>
    <mergeCell ref="K25:K26"/>
    <mergeCell ref="L25:L26"/>
    <mergeCell ref="G25:G26"/>
    <mergeCell ref="H25:H26"/>
    <mergeCell ref="I25:I26"/>
    <mergeCell ref="J25:J26"/>
    <mergeCell ref="W23:W24"/>
    <mergeCell ref="X23:X24"/>
    <mergeCell ref="K23:K24"/>
    <mergeCell ref="L23:L24"/>
    <mergeCell ref="Q23:Q24"/>
    <mergeCell ref="R23:R24"/>
    <mergeCell ref="M23:M24"/>
    <mergeCell ref="N23:N24"/>
    <mergeCell ref="O23:O24"/>
    <mergeCell ref="P23:P24"/>
    <mergeCell ref="Y23:Y24"/>
    <mergeCell ref="A25:A26"/>
    <mergeCell ref="B25:B26"/>
    <mergeCell ref="D25:D26"/>
    <mergeCell ref="E25:E26"/>
    <mergeCell ref="F25:F26"/>
    <mergeCell ref="U23:U24"/>
    <mergeCell ref="V23:V24"/>
    <mergeCell ref="S23:S24"/>
    <mergeCell ref="T23:T24"/>
    <mergeCell ref="Y21:Y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W21:W22"/>
    <mergeCell ref="X21:X22"/>
    <mergeCell ref="Q21:Q22"/>
    <mergeCell ref="R21:R22"/>
    <mergeCell ref="U21:U22"/>
    <mergeCell ref="V21:V22"/>
    <mergeCell ref="S21:S22"/>
    <mergeCell ref="T21:T22"/>
    <mergeCell ref="I21:I22"/>
    <mergeCell ref="J21:J22"/>
    <mergeCell ref="O21:O22"/>
    <mergeCell ref="P21:P22"/>
    <mergeCell ref="K21:K22"/>
    <mergeCell ref="L21:L22"/>
    <mergeCell ref="M21:M22"/>
    <mergeCell ref="N21:N22"/>
    <mergeCell ref="Y19:Y20"/>
    <mergeCell ref="A21:A22"/>
    <mergeCell ref="B21:B22"/>
    <mergeCell ref="D21:D22"/>
    <mergeCell ref="E21:E22"/>
    <mergeCell ref="F21:F22"/>
    <mergeCell ref="G21:G22"/>
    <mergeCell ref="H21:H22"/>
    <mergeCell ref="W19:W20"/>
    <mergeCell ref="X19:X20"/>
    <mergeCell ref="S19:S20"/>
    <mergeCell ref="T19:T20"/>
    <mergeCell ref="U19:U20"/>
    <mergeCell ref="V19:V20"/>
    <mergeCell ref="M19:M20"/>
    <mergeCell ref="N19:N20"/>
    <mergeCell ref="Q19:Q20"/>
    <mergeCell ref="R19:R20"/>
    <mergeCell ref="O19:O20"/>
    <mergeCell ref="P19:P20"/>
    <mergeCell ref="K19:K20"/>
    <mergeCell ref="L19:L20"/>
    <mergeCell ref="G19:G20"/>
    <mergeCell ref="H19:H20"/>
    <mergeCell ref="I19:I20"/>
    <mergeCell ref="J19:J20"/>
    <mergeCell ref="K17:K18"/>
    <mergeCell ref="L17:L18"/>
    <mergeCell ref="Q17:Q18"/>
    <mergeCell ref="R17:R18"/>
    <mergeCell ref="M17:M18"/>
    <mergeCell ref="N17:N18"/>
    <mergeCell ref="O17:O18"/>
    <mergeCell ref="P17:P18"/>
    <mergeCell ref="U17:U18"/>
    <mergeCell ref="V17:V18"/>
    <mergeCell ref="S17:S18"/>
    <mergeCell ref="T17:T18"/>
    <mergeCell ref="W17:W18"/>
    <mergeCell ref="X17:X18"/>
    <mergeCell ref="G17:G18"/>
    <mergeCell ref="H17:H18"/>
    <mergeCell ref="I17:I18"/>
    <mergeCell ref="J17:J18"/>
    <mergeCell ref="Y17:Y18"/>
    <mergeCell ref="A19:A20"/>
    <mergeCell ref="B19:B20"/>
    <mergeCell ref="D19:D20"/>
    <mergeCell ref="E19:E20"/>
    <mergeCell ref="F19:F20"/>
    <mergeCell ref="K15:K16"/>
    <mergeCell ref="L15:L16"/>
    <mergeCell ref="M15:M16"/>
    <mergeCell ref="N15:N16"/>
    <mergeCell ref="Y15:Y16"/>
    <mergeCell ref="A17:A18"/>
    <mergeCell ref="B17:B18"/>
    <mergeCell ref="D17:D18"/>
    <mergeCell ref="E17:E18"/>
    <mergeCell ref="F17:F18"/>
    <mergeCell ref="H15:H16"/>
    <mergeCell ref="U15:U16"/>
    <mergeCell ref="V15:V16"/>
    <mergeCell ref="W15:W16"/>
    <mergeCell ref="X15:X16"/>
    <mergeCell ref="Q15:Q16"/>
    <mergeCell ref="R15:R16"/>
    <mergeCell ref="I15:I16"/>
    <mergeCell ref="J15:J16"/>
    <mergeCell ref="O15:O16"/>
    <mergeCell ref="A15:A16"/>
    <mergeCell ref="B15:B16"/>
    <mergeCell ref="D15:D16"/>
    <mergeCell ref="E15:E16"/>
    <mergeCell ref="F15:F16"/>
    <mergeCell ref="G15:G16"/>
    <mergeCell ref="P13:P14"/>
    <mergeCell ref="S15:S16"/>
    <mergeCell ref="T15:T16"/>
    <mergeCell ref="Q13:Q14"/>
    <mergeCell ref="R13:R14"/>
    <mergeCell ref="Y13:Y14"/>
    <mergeCell ref="P15:P16"/>
    <mergeCell ref="M11:M12"/>
    <mergeCell ref="N11:N12"/>
    <mergeCell ref="M13:M14"/>
    <mergeCell ref="N13:N14"/>
    <mergeCell ref="L11:L12"/>
    <mergeCell ref="O13:O14"/>
    <mergeCell ref="G13:G14"/>
    <mergeCell ref="H13:H14"/>
    <mergeCell ref="I13:I14"/>
    <mergeCell ref="J13:J14"/>
    <mergeCell ref="K13:K14"/>
    <mergeCell ref="L13:L14"/>
    <mergeCell ref="W13:W14"/>
    <mergeCell ref="X13:X14"/>
    <mergeCell ref="S13:S14"/>
    <mergeCell ref="T13:T14"/>
    <mergeCell ref="U13:U14"/>
    <mergeCell ref="V13:V14"/>
    <mergeCell ref="Y11:Y12"/>
    <mergeCell ref="A13:A14"/>
    <mergeCell ref="B13:B14"/>
    <mergeCell ref="D13:D14"/>
    <mergeCell ref="E13:E14"/>
    <mergeCell ref="F13:F14"/>
    <mergeCell ref="U11:U12"/>
    <mergeCell ref="V11:V12"/>
    <mergeCell ref="O11:O12"/>
    <mergeCell ref="P11:P12"/>
    <mergeCell ref="P9:P10"/>
    <mergeCell ref="W11:W12"/>
    <mergeCell ref="W9:W10"/>
    <mergeCell ref="X9:X10"/>
    <mergeCell ref="U9:U10"/>
    <mergeCell ref="V9:V10"/>
    <mergeCell ref="S11:S12"/>
    <mergeCell ref="T11:T12"/>
    <mergeCell ref="Q11:Q12"/>
    <mergeCell ref="R11:R12"/>
    <mergeCell ref="G11:G12"/>
    <mergeCell ref="H11:H12"/>
    <mergeCell ref="X11:X12"/>
    <mergeCell ref="I11:I12"/>
    <mergeCell ref="J11:J12"/>
    <mergeCell ref="H9:H10"/>
    <mergeCell ref="K11:K12"/>
    <mergeCell ref="K9:K10"/>
    <mergeCell ref="L9:L10"/>
    <mergeCell ref="O9:O10"/>
    <mergeCell ref="Q7:Q8"/>
    <mergeCell ref="S9:S10"/>
    <mergeCell ref="T9:T10"/>
    <mergeCell ref="Y9:Y10"/>
    <mergeCell ref="A11:A12"/>
    <mergeCell ref="B11:B12"/>
    <mergeCell ref="D11:D12"/>
    <mergeCell ref="E11:E12"/>
    <mergeCell ref="F11:F12"/>
    <mergeCell ref="F9:F10"/>
    <mergeCell ref="Q9:Q10"/>
    <mergeCell ref="R9:R10"/>
    <mergeCell ref="I9:I10"/>
    <mergeCell ref="J9:J10"/>
    <mergeCell ref="U7:U8"/>
    <mergeCell ref="V7:V8"/>
    <mergeCell ref="M9:M10"/>
    <mergeCell ref="N9:N10"/>
    <mergeCell ref="S7:S8"/>
    <mergeCell ref="T7:T8"/>
    <mergeCell ref="A9:A10"/>
    <mergeCell ref="B9:B10"/>
    <mergeCell ref="D9:D10"/>
    <mergeCell ref="E9:E10"/>
    <mergeCell ref="H7:H8"/>
    <mergeCell ref="F7:F8"/>
    <mergeCell ref="G9:G10"/>
    <mergeCell ref="T4:U5"/>
    <mergeCell ref="N4:O5"/>
    <mergeCell ref="P4:Q5"/>
    <mergeCell ref="Y7:Y8"/>
    <mergeCell ref="X7:X8"/>
    <mergeCell ref="N7:N8"/>
    <mergeCell ref="O7:O8"/>
    <mergeCell ref="P7:P8"/>
    <mergeCell ref="R4:S5"/>
    <mergeCell ref="W7:W8"/>
    <mergeCell ref="V4:W5"/>
    <mergeCell ref="J4:K5"/>
    <mergeCell ref="L4:M5"/>
    <mergeCell ref="I7:I8"/>
    <mergeCell ref="J7:J8"/>
    <mergeCell ref="K7:K8"/>
    <mergeCell ref="L7:L8"/>
    <mergeCell ref="M7:M8"/>
    <mergeCell ref="H4:I5"/>
    <mergeCell ref="R7:R8"/>
    <mergeCell ref="A4:A6"/>
    <mergeCell ref="D4:E5"/>
    <mergeCell ref="F4:G5"/>
    <mergeCell ref="A7:A8"/>
    <mergeCell ref="B7:B8"/>
    <mergeCell ref="D7:D8"/>
    <mergeCell ref="E7:E8"/>
    <mergeCell ref="G7:G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0"/>
  <sheetViews>
    <sheetView zoomScale="75" zoomScaleNormal="75" zoomScalePageLayoutView="0" workbookViewId="0" topLeftCell="A1">
      <selection activeCell="C19" sqref="C19:C2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</cols>
  <sheetData>
    <row r="1" spans="1:25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0.25">
      <c r="A2" s="194" t="s">
        <v>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2" customHeight="1" thickBot="1">
      <c r="A3" s="33"/>
      <c r="B3" s="33"/>
      <c r="C3" s="33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3"/>
      <c r="U3" s="33"/>
      <c r="V3" s="33"/>
      <c r="W3" s="33"/>
      <c r="X3" s="33"/>
      <c r="Y3" s="33"/>
    </row>
    <row r="4" spans="1:25" ht="15" customHeight="1" thickTop="1">
      <c r="A4" s="195" t="s">
        <v>79</v>
      </c>
      <c r="B4" s="13" t="s">
        <v>0</v>
      </c>
      <c r="C4" s="14" t="s">
        <v>1</v>
      </c>
      <c r="D4" s="168" t="s">
        <v>187</v>
      </c>
      <c r="E4" s="169"/>
      <c r="F4" s="168" t="s">
        <v>188</v>
      </c>
      <c r="G4" s="169"/>
      <c r="H4" s="168" t="s">
        <v>189</v>
      </c>
      <c r="I4" s="169"/>
      <c r="J4" s="168" t="s">
        <v>190</v>
      </c>
      <c r="K4" s="169"/>
      <c r="L4" s="168" t="s">
        <v>191</v>
      </c>
      <c r="M4" s="169"/>
      <c r="N4" s="168" t="s">
        <v>192</v>
      </c>
      <c r="O4" s="169"/>
      <c r="P4" s="168" t="s">
        <v>193</v>
      </c>
      <c r="Q4" s="169"/>
      <c r="R4" s="168" t="s">
        <v>194</v>
      </c>
      <c r="S4" s="169"/>
      <c r="T4" s="168" t="s">
        <v>195</v>
      </c>
      <c r="U4" s="169"/>
      <c r="V4" s="168" t="s">
        <v>196</v>
      </c>
      <c r="W4" s="169"/>
      <c r="X4" s="15" t="s">
        <v>3</v>
      </c>
      <c r="Y4" s="15" t="s">
        <v>6</v>
      </c>
    </row>
    <row r="5" spans="1:25" ht="15" customHeight="1">
      <c r="A5" s="196"/>
      <c r="B5" s="1" t="s">
        <v>177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5" t="s">
        <v>4</v>
      </c>
      <c r="Y5" s="5" t="s">
        <v>197</v>
      </c>
    </row>
    <row r="6" spans="1:25" ht="13.5" customHeight="1">
      <c r="A6" s="197"/>
      <c r="B6" s="2" t="s">
        <v>118</v>
      </c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6" t="s">
        <v>197</v>
      </c>
      <c r="Y6" s="6" t="s">
        <v>7</v>
      </c>
    </row>
    <row r="7" spans="1:26" ht="11.25" customHeight="1">
      <c r="A7" s="192">
        <v>1</v>
      </c>
      <c r="B7" s="184">
        <v>393</v>
      </c>
      <c r="C7" s="75" t="s">
        <v>99</v>
      </c>
      <c r="D7" s="166">
        <v>3</v>
      </c>
      <c r="E7" s="189">
        <v>20</v>
      </c>
      <c r="F7" s="191">
        <v>4</v>
      </c>
      <c r="G7" s="189">
        <v>18</v>
      </c>
      <c r="H7" s="191">
        <v>0</v>
      </c>
      <c r="I7" s="179">
        <v>0</v>
      </c>
      <c r="J7" s="191">
        <v>5</v>
      </c>
      <c r="K7" s="189">
        <v>20</v>
      </c>
      <c r="L7" s="191">
        <v>2</v>
      </c>
      <c r="M7" s="189">
        <v>25</v>
      </c>
      <c r="N7" s="191">
        <v>6</v>
      </c>
      <c r="O7" s="189">
        <v>20</v>
      </c>
      <c r="P7" s="191">
        <v>1</v>
      </c>
      <c r="Q7" s="189">
        <v>30</v>
      </c>
      <c r="R7" s="191">
        <v>4</v>
      </c>
      <c r="S7" s="189">
        <v>19</v>
      </c>
      <c r="T7" s="191">
        <v>3</v>
      </c>
      <c r="U7" s="189">
        <v>19</v>
      </c>
      <c r="V7" s="191">
        <v>4</v>
      </c>
      <c r="W7" s="189">
        <v>12</v>
      </c>
      <c r="X7" s="162">
        <f>(B7+E7+G7+I7+K7+M7+O7+Q7+S7+U7+W7)</f>
        <v>576</v>
      </c>
      <c r="Y7" s="126">
        <f>X7-28</f>
        <v>548</v>
      </c>
      <c r="Z7" s="266" t="s">
        <v>181</v>
      </c>
    </row>
    <row r="8" spans="1:26" ht="11.25" customHeight="1">
      <c r="A8" s="193"/>
      <c r="B8" s="215"/>
      <c r="C8" s="76" t="s">
        <v>28</v>
      </c>
      <c r="D8" s="167"/>
      <c r="E8" s="189"/>
      <c r="F8" s="191"/>
      <c r="G8" s="189"/>
      <c r="H8" s="191"/>
      <c r="I8" s="179"/>
      <c r="J8" s="191"/>
      <c r="K8" s="189"/>
      <c r="L8" s="191"/>
      <c r="M8" s="189"/>
      <c r="N8" s="191"/>
      <c r="O8" s="189"/>
      <c r="P8" s="191"/>
      <c r="Q8" s="189"/>
      <c r="R8" s="191"/>
      <c r="S8" s="189"/>
      <c r="T8" s="191"/>
      <c r="U8" s="189"/>
      <c r="V8" s="191"/>
      <c r="W8" s="189"/>
      <c r="X8" s="163"/>
      <c r="Y8" s="142"/>
      <c r="Z8" s="266"/>
    </row>
    <row r="9" spans="1:27" ht="11.25" customHeight="1">
      <c r="A9" s="192">
        <v>2</v>
      </c>
      <c r="B9" s="184">
        <v>359</v>
      </c>
      <c r="C9" s="75" t="s">
        <v>103</v>
      </c>
      <c r="D9" s="166">
        <v>2</v>
      </c>
      <c r="E9" s="189">
        <v>23</v>
      </c>
      <c r="F9" s="191">
        <v>3</v>
      </c>
      <c r="G9" s="189">
        <v>20</v>
      </c>
      <c r="H9" s="191">
        <v>1</v>
      </c>
      <c r="I9" s="189">
        <v>26</v>
      </c>
      <c r="J9" s="191">
        <v>1</v>
      </c>
      <c r="K9" s="189">
        <v>31</v>
      </c>
      <c r="L9" s="191">
        <v>12</v>
      </c>
      <c r="M9" s="189">
        <v>12</v>
      </c>
      <c r="N9" s="191">
        <v>9</v>
      </c>
      <c r="O9" s="189">
        <v>17</v>
      </c>
      <c r="P9" s="191">
        <v>6</v>
      </c>
      <c r="Q9" s="189">
        <v>18</v>
      </c>
      <c r="R9" s="191">
        <v>2</v>
      </c>
      <c r="S9" s="189">
        <v>24</v>
      </c>
      <c r="T9" s="191">
        <v>2</v>
      </c>
      <c r="U9" s="189">
        <v>22</v>
      </c>
      <c r="V9" s="191">
        <v>1</v>
      </c>
      <c r="W9" s="189">
        <v>22</v>
      </c>
      <c r="X9" s="162">
        <f>(B9+E9+G9+I9+K9+M9+O9+Q9+S9+U9+W9)</f>
        <v>574</v>
      </c>
      <c r="Y9" s="126">
        <f>X9-20</f>
        <v>554</v>
      </c>
      <c r="Z9" s="267" t="s">
        <v>182</v>
      </c>
      <c r="AA9" s="54"/>
    </row>
    <row r="10" spans="1:27" ht="11.25" customHeight="1">
      <c r="A10" s="193"/>
      <c r="B10" s="215"/>
      <c r="C10" s="76" t="s">
        <v>17</v>
      </c>
      <c r="D10" s="167"/>
      <c r="E10" s="189"/>
      <c r="F10" s="191"/>
      <c r="G10" s="189"/>
      <c r="H10" s="191"/>
      <c r="I10" s="189"/>
      <c r="J10" s="191"/>
      <c r="K10" s="189"/>
      <c r="L10" s="191"/>
      <c r="M10" s="189"/>
      <c r="N10" s="191"/>
      <c r="O10" s="189"/>
      <c r="P10" s="191"/>
      <c r="Q10" s="189"/>
      <c r="R10" s="191"/>
      <c r="S10" s="189"/>
      <c r="T10" s="191"/>
      <c r="U10" s="189"/>
      <c r="V10" s="191"/>
      <c r="W10" s="189"/>
      <c r="X10" s="163"/>
      <c r="Y10" s="142"/>
      <c r="Z10" s="267"/>
      <c r="AA10" s="84"/>
    </row>
    <row r="11" spans="1:27" ht="11.25" customHeight="1">
      <c r="A11" s="192">
        <v>3</v>
      </c>
      <c r="B11" s="184">
        <v>287</v>
      </c>
      <c r="C11" s="75" t="s">
        <v>16</v>
      </c>
      <c r="D11" s="166">
        <v>4</v>
      </c>
      <c r="E11" s="189">
        <v>18</v>
      </c>
      <c r="F11" s="191">
        <v>1</v>
      </c>
      <c r="G11" s="189">
        <v>28</v>
      </c>
      <c r="H11" s="191">
        <v>8</v>
      </c>
      <c r="I11" s="189">
        <v>12</v>
      </c>
      <c r="J11" s="191">
        <v>6</v>
      </c>
      <c r="K11" s="189">
        <v>19</v>
      </c>
      <c r="L11" s="191">
        <v>1</v>
      </c>
      <c r="M11" s="189">
        <v>30</v>
      </c>
      <c r="N11" s="191">
        <v>1</v>
      </c>
      <c r="O11" s="189">
        <v>33</v>
      </c>
      <c r="P11" s="191">
        <v>2</v>
      </c>
      <c r="Q11" s="189">
        <v>25</v>
      </c>
      <c r="R11" s="191">
        <v>1</v>
      </c>
      <c r="S11" s="189">
        <v>29</v>
      </c>
      <c r="T11" s="191">
        <v>1</v>
      </c>
      <c r="U11" s="189">
        <v>27</v>
      </c>
      <c r="V11" s="191">
        <v>0</v>
      </c>
      <c r="W11" s="179">
        <v>0</v>
      </c>
      <c r="X11" s="162">
        <f>(B11+E11+G11+I11+K11+M11+O11+Q11+S11+U11+W11)</f>
        <v>508</v>
      </c>
      <c r="Y11" s="126"/>
      <c r="Z11" s="118" t="s">
        <v>124</v>
      </c>
      <c r="AA11" s="26"/>
    </row>
    <row r="12" spans="1:27" ht="11.25" customHeight="1">
      <c r="A12" s="193"/>
      <c r="B12" s="215"/>
      <c r="C12" s="76" t="s">
        <v>17</v>
      </c>
      <c r="D12" s="167"/>
      <c r="E12" s="189"/>
      <c r="F12" s="191"/>
      <c r="G12" s="189"/>
      <c r="H12" s="191"/>
      <c r="I12" s="189"/>
      <c r="J12" s="191"/>
      <c r="K12" s="189"/>
      <c r="L12" s="191"/>
      <c r="M12" s="189"/>
      <c r="N12" s="191"/>
      <c r="O12" s="189"/>
      <c r="P12" s="191"/>
      <c r="Q12" s="189"/>
      <c r="R12" s="191"/>
      <c r="S12" s="189"/>
      <c r="T12" s="191"/>
      <c r="U12" s="189"/>
      <c r="V12" s="191"/>
      <c r="W12" s="179"/>
      <c r="X12" s="163"/>
      <c r="Y12" s="142"/>
      <c r="Z12" s="118"/>
      <c r="AA12" s="54"/>
    </row>
    <row r="13" spans="1:27" ht="11.25" customHeight="1">
      <c r="A13" s="192">
        <v>4</v>
      </c>
      <c r="B13" s="184">
        <v>275</v>
      </c>
      <c r="C13" s="75" t="s">
        <v>99</v>
      </c>
      <c r="D13" s="166">
        <v>7</v>
      </c>
      <c r="E13" s="189">
        <v>15</v>
      </c>
      <c r="F13" s="191">
        <v>13</v>
      </c>
      <c r="G13" s="189">
        <v>9</v>
      </c>
      <c r="H13" s="191">
        <v>0</v>
      </c>
      <c r="I13" s="179">
        <v>0</v>
      </c>
      <c r="J13" s="191">
        <v>3</v>
      </c>
      <c r="K13" s="189">
        <v>23</v>
      </c>
      <c r="L13" s="191">
        <v>5</v>
      </c>
      <c r="M13" s="189">
        <v>19</v>
      </c>
      <c r="N13" s="191">
        <v>3</v>
      </c>
      <c r="O13" s="189">
        <v>25</v>
      </c>
      <c r="P13" s="191">
        <v>3</v>
      </c>
      <c r="Q13" s="189">
        <v>22</v>
      </c>
      <c r="R13" s="191">
        <v>9</v>
      </c>
      <c r="S13" s="189">
        <v>14</v>
      </c>
      <c r="T13" s="191">
        <v>9</v>
      </c>
      <c r="U13" s="189">
        <v>12</v>
      </c>
      <c r="V13" s="191">
        <v>6</v>
      </c>
      <c r="W13" s="189">
        <v>10</v>
      </c>
      <c r="X13" s="162">
        <f>(B13+E13+G13+I13+K13+M13+O13+Q13+S13+U13+W13)</f>
        <v>424</v>
      </c>
      <c r="Y13" s="126">
        <f>X13-15</f>
        <v>409</v>
      </c>
      <c r="Z13" s="265" t="s">
        <v>206</v>
      </c>
      <c r="AA13" s="27"/>
    </row>
    <row r="14" spans="1:27" ht="11.25" customHeight="1">
      <c r="A14" s="193"/>
      <c r="B14" s="215"/>
      <c r="C14" s="76" t="s">
        <v>23</v>
      </c>
      <c r="D14" s="167"/>
      <c r="E14" s="189"/>
      <c r="F14" s="191"/>
      <c r="G14" s="189"/>
      <c r="H14" s="191"/>
      <c r="I14" s="179"/>
      <c r="J14" s="191"/>
      <c r="K14" s="189"/>
      <c r="L14" s="191"/>
      <c r="M14" s="189"/>
      <c r="N14" s="191"/>
      <c r="O14" s="189"/>
      <c r="P14" s="191"/>
      <c r="Q14" s="189"/>
      <c r="R14" s="191"/>
      <c r="S14" s="189"/>
      <c r="T14" s="191"/>
      <c r="U14" s="189"/>
      <c r="V14" s="191"/>
      <c r="W14" s="189"/>
      <c r="X14" s="163"/>
      <c r="Y14" s="142"/>
      <c r="Z14" s="265"/>
      <c r="AA14" s="26"/>
    </row>
    <row r="15" spans="1:27" ht="11.25" customHeight="1">
      <c r="A15" s="192">
        <v>5</v>
      </c>
      <c r="B15" s="184">
        <v>258</v>
      </c>
      <c r="C15" s="83" t="s">
        <v>59</v>
      </c>
      <c r="D15" s="166">
        <v>1</v>
      </c>
      <c r="E15" s="189">
        <v>28</v>
      </c>
      <c r="F15" s="191">
        <v>9</v>
      </c>
      <c r="G15" s="189">
        <v>13</v>
      </c>
      <c r="H15" s="191">
        <v>3</v>
      </c>
      <c r="I15" s="189">
        <v>18</v>
      </c>
      <c r="J15" s="191">
        <v>7</v>
      </c>
      <c r="K15" s="189">
        <v>18</v>
      </c>
      <c r="L15" s="191">
        <v>10</v>
      </c>
      <c r="M15" s="189">
        <v>14</v>
      </c>
      <c r="N15" s="191">
        <v>2</v>
      </c>
      <c r="O15" s="189">
        <v>28</v>
      </c>
      <c r="P15" s="191">
        <v>5</v>
      </c>
      <c r="Q15" s="189">
        <v>19</v>
      </c>
      <c r="R15" s="191">
        <v>3</v>
      </c>
      <c r="S15" s="189">
        <v>21</v>
      </c>
      <c r="T15" s="191">
        <v>4</v>
      </c>
      <c r="U15" s="189">
        <v>17</v>
      </c>
      <c r="V15" s="191">
        <v>8</v>
      </c>
      <c r="W15" s="189">
        <v>8</v>
      </c>
      <c r="X15" s="162">
        <f>(B15+E15+G15+I15+K15+M15+O15+Q15+S15+U15+W15)</f>
        <v>442</v>
      </c>
      <c r="Y15" s="126">
        <f>X15-12</f>
        <v>430</v>
      </c>
      <c r="Z15" s="265" t="s">
        <v>178</v>
      </c>
      <c r="AA15" s="26"/>
    </row>
    <row r="16" spans="1:27" ht="11.25" customHeight="1">
      <c r="A16" s="193"/>
      <c r="B16" s="215"/>
      <c r="C16" s="80" t="s">
        <v>60</v>
      </c>
      <c r="D16" s="167"/>
      <c r="E16" s="189"/>
      <c r="F16" s="191"/>
      <c r="G16" s="189"/>
      <c r="H16" s="191"/>
      <c r="I16" s="189"/>
      <c r="J16" s="191"/>
      <c r="K16" s="189"/>
      <c r="L16" s="191"/>
      <c r="M16" s="189"/>
      <c r="N16" s="191"/>
      <c r="O16" s="189"/>
      <c r="P16" s="191"/>
      <c r="Q16" s="189"/>
      <c r="R16" s="191"/>
      <c r="S16" s="189"/>
      <c r="T16" s="191"/>
      <c r="U16" s="189"/>
      <c r="V16" s="191"/>
      <c r="W16" s="189"/>
      <c r="X16" s="163"/>
      <c r="Y16" s="142"/>
      <c r="Z16" s="265"/>
      <c r="AA16" s="26"/>
    </row>
    <row r="17" spans="1:27" ht="11.25" customHeight="1">
      <c r="A17" s="192">
        <v>6</v>
      </c>
      <c r="B17" s="184">
        <v>233</v>
      </c>
      <c r="C17" s="83" t="s">
        <v>102</v>
      </c>
      <c r="D17" s="166">
        <v>13</v>
      </c>
      <c r="E17" s="189">
        <v>9</v>
      </c>
      <c r="F17" s="191">
        <v>7</v>
      </c>
      <c r="G17" s="189">
        <v>15</v>
      </c>
      <c r="H17" s="191">
        <v>11</v>
      </c>
      <c r="I17" s="189">
        <v>9</v>
      </c>
      <c r="J17" s="191">
        <v>10</v>
      </c>
      <c r="K17" s="189">
        <v>15</v>
      </c>
      <c r="L17" s="191">
        <v>9</v>
      </c>
      <c r="M17" s="189">
        <v>15</v>
      </c>
      <c r="N17" s="191">
        <v>12</v>
      </c>
      <c r="O17" s="189">
        <v>14</v>
      </c>
      <c r="P17" s="191">
        <v>4</v>
      </c>
      <c r="Q17" s="189">
        <v>20</v>
      </c>
      <c r="R17" s="191">
        <v>13</v>
      </c>
      <c r="S17" s="189">
        <v>10</v>
      </c>
      <c r="T17" s="191">
        <v>6</v>
      </c>
      <c r="U17" s="189">
        <v>15</v>
      </c>
      <c r="V17" s="191">
        <v>13</v>
      </c>
      <c r="W17" s="189">
        <v>3</v>
      </c>
      <c r="X17" s="162">
        <f>(B17+E17+G17+I17+K17+M17+O17+Q17+S17+U17+W17)</f>
        <v>358</v>
      </c>
      <c r="Y17" s="126"/>
      <c r="Z17" s="118" t="s">
        <v>124</v>
      </c>
      <c r="AA17" s="26"/>
    </row>
    <row r="18" spans="1:27" ht="11.25" customHeight="1">
      <c r="A18" s="193"/>
      <c r="B18" s="215"/>
      <c r="C18" s="78" t="s">
        <v>11</v>
      </c>
      <c r="D18" s="167"/>
      <c r="E18" s="189"/>
      <c r="F18" s="191"/>
      <c r="G18" s="189"/>
      <c r="H18" s="191"/>
      <c r="I18" s="189"/>
      <c r="J18" s="191"/>
      <c r="K18" s="189"/>
      <c r="L18" s="191"/>
      <c r="M18" s="189"/>
      <c r="N18" s="191"/>
      <c r="O18" s="189"/>
      <c r="P18" s="191"/>
      <c r="Q18" s="189"/>
      <c r="R18" s="191"/>
      <c r="S18" s="189"/>
      <c r="T18" s="191"/>
      <c r="U18" s="189"/>
      <c r="V18" s="191"/>
      <c r="W18" s="189"/>
      <c r="X18" s="163"/>
      <c r="Y18" s="142"/>
      <c r="Z18" s="118"/>
      <c r="AA18" s="26"/>
    </row>
    <row r="19" spans="1:27" ht="11.25" customHeight="1">
      <c r="A19" s="192">
        <v>7</v>
      </c>
      <c r="B19" s="184">
        <v>222</v>
      </c>
      <c r="C19" s="75" t="s">
        <v>122</v>
      </c>
      <c r="D19" s="166">
        <v>0</v>
      </c>
      <c r="E19" s="189">
        <v>0</v>
      </c>
      <c r="F19" s="191">
        <v>0</v>
      </c>
      <c r="G19" s="189">
        <v>0</v>
      </c>
      <c r="H19" s="191">
        <v>0</v>
      </c>
      <c r="I19" s="189">
        <v>0</v>
      </c>
      <c r="J19" s="191">
        <v>0</v>
      </c>
      <c r="K19" s="189">
        <v>0</v>
      </c>
      <c r="L19" s="191">
        <v>0</v>
      </c>
      <c r="M19" s="189">
        <v>0</v>
      </c>
      <c r="N19" s="191">
        <v>0</v>
      </c>
      <c r="O19" s="189">
        <v>0</v>
      </c>
      <c r="P19" s="191">
        <v>0</v>
      </c>
      <c r="Q19" s="189">
        <v>0</v>
      </c>
      <c r="R19" s="191">
        <v>0</v>
      </c>
      <c r="S19" s="189">
        <v>0</v>
      </c>
      <c r="T19" s="191">
        <v>0</v>
      </c>
      <c r="U19" s="189">
        <v>0</v>
      </c>
      <c r="V19" s="191">
        <v>0</v>
      </c>
      <c r="W19" s="189">
        <v>0</v>
      </c>
      <c r="X19" s="162">
        <f>(B19+E19+G19+I19+K19+M19+O19+Q19+S19+U19+W19)</f>
        <v>222</v>
      </c>
      <c r="Y19" s="126"/>
      <c r="Z19" s="118" t="s">
        <v>124</v>
      </c>
      <c r="AA19" s="26"/>
    </row>
    <row r="20" spans="1:27" ht="11.25" customHeight="1">
      <c r="A20" s="193"/>
      <c r="B20" s="215"/>
      <c r="C20" s="76" t="s">
        <v>17</v>
      </c>
      <c r="D20" s="167"/>
      <c r="E20" s="189"/>
      <c r="F20" s="191"/>
      <c r="G20" s="189"/>
      <c r="H20" s="191"/>
      <c r="I20" s="189"/>
      <c r="J20" s="191"/>
      <c r="K20" s="189"/>
      <c r="L20" s="191"/>
      <c r="M20" s="189"/>
      <c r="N20" s="191"/>
      <c r="O20" s="189"/>
      <c r="P20" s="191"/>
      <c r="Q20" s="189"/>
      <c r="R20" s="191"/>
      <c r="S20" s="189"/>
      <c r="T20" s="191"/>
      <c r="U20" s="189"/>
      <c r="V20" s="191"/>
      <c r="W20" s="189"/>
      <c r="X20" s="163"/>
      <c r="Y20" s="142"/>
      <c r="Z20" s="118"/>
      <c r="AA20" s="26"/>
    </row>
    <row r="21" spans="1:27" ht="11.25" customHeight="1">
      <c r="A21" s="192">
        <v>8</v>
      </c>
      <c r="B21" s="184">
        <v>210</v>
      </c>
      <c r="C21" s="83" t="s">
        <v>18</v>
      </c>
      <c r="D21" s="166">
        <v>6</v>
      </c>
      <c r="E21" s="189">
        <v>16</v>
      </c>
      <c r="F21" s="191">
        <v>11</v>
      </c>
      <c r="G21" s="189">
        <v>11</v>
      </c>
      <c r="H21" s="191">
        <v>6</v>
      </c>
      <c r="I21" s="189">
        <v>14</v>
      </c>
      <c r="J21" s="191">
        <v>4</v>
      </c>
      <c r="K21" s="189">
        <v>21</v>
      </c>
      <c r="L21" s="191">
        <v>6</v>
      </c>
      <c r="M21" s="189">
        <v>18</v>
      </c>
      <c r="N21" s="191">
        <v>10</v>
      </c>
      <c r="O21" s="189">
        <v>16</v>
      </c>
      <c r="P21" s="191">
        <v>7</v>
      </c>
      <c r="Q21" s="189">
        <v>17</v>
      </c>
      <c r="R21" s="191">
        <v>17</v>
      </c>
      <c r="S21" s="189">
        <v>6</v>
      </c>
      <c r="T21" s="191">
        <v>15</v>
      </c>
      <c r="U21" s="189">
        <v>6</v>
      </c>
      <c r="V21" s="191">
        <v>9</v>
      </c>
      <c r="W21" s="189">
        <v>7</v>
      </c>
      <c r="X21" s="162">
        <f>(B21+E21+G21+I21+K21+M21+O21+Q21+S21+U21+W21)</f>
        <v>342</v>
      </c>
      <c r="Y21" s="126">
        <f>X21-6</f>
        <v>336</v>
      </c>
      <c r="Z21" s="265" t="s">
        <v>184</v>
      </c>
      <c r="AA21" s="26"/>
    </row>
    <row r="22" spans="1:27" ht="11.25" customHeight="1">
      <c r="A22" s="193"/>
      <c r="B22" s="215"/>
      <c r="C22" s="80" t="s">
        <v>19</v>
      </c>
      <c r="D22" s="167"/>
      <c r="E22" s="189"/>
      <c r="F22" s="191"/>
      <c r="G22" s="189"/>
      <c r="H22" s="191"/>
      <c r="I22" s="189"/>
      <c r="J22" s="191"/>
      <c r="K22" s="189"/>
      <c r="L22" s="191"/>
      <c r="M22" s="189"/>
      <c r="N22" s="191"/>
      <c r="O22" s="189"/>
      <c r="P22" s="191"/>
      <c r="Q22" s="189"/>
      <c r="R22" s="191"/>
      <c r="S22" s="189"/>
      <c r="T22" s="191"/>
      <c r="U22" s="189"/>
      <c r="V22" s="191"/>
      <c r="W22" s="189"/>
      <c r="X22" s="163"/>
      <c r="Y22" s="142"/>
      <c r="Z22" s="265"/>
      <c r="AA22" s="26"/>
    </row>
    <row r="23" spans="1:27" ht="11.25" customHeight="1">
      <c r="A23" s="192">
        <v>9</v>
      </c>
      <c r="B23" s="184">
        <v>200</v>
      </c>
      <c r="C23" s="79" t="s">
        <v>14</v>
      </c>
      <c r="D23" s="166">
        <v>12</v>
      </c>
      <c r="E23" s="189">
        <v>10</v>
      </c>
      <c r="F23" s="191">
        <v>0</v>
      </c>
      <c r="G23" s="179">
        <v>0</v>
      </c>
      <c r="H23" s="191">
        <v>5</v>
      </c>
      <c r="I23" s="189">
        <v>15</v>
      </c>
      <c r="J23" s="191">
        <v>15</v>
      </c>
      <c r="K23" s="189">
        <v>10</v>
      </c>
      <c r="L23" s="191">
        <v>11</v>
      </c>
      <c r="M23" s="189">
        <v>13</v>
      </c>
      <c r="N23" s="191">
        <v>14</v>
      </c>
      <c r="O23" s="189">
        <v>12</v>
      </c>
      <c r="P23" s="191">
        <v>10</v>
      </c>
      <c r="Q23" s="189">
        <v>14</v>
      </c>
      <c r="R23" s="191">
        <v>8</v>
      </c>
      <c r="S23" s="189">
        <v>15</v>
      </c>
      <c r="T23" s="191">
        <v>8</v>
      </c>
      <c r="U23" s="189">
        <v>13</v>
      </c>
      <c r="V23" s="191">
        <v>0</v>
      </c>
      <c r="W23" s="179">
        <v>0</v>
      </c>
      <c r="X23" s="162">
        <f>(B23+E23+G23+I23+K23+M23+O23+Q23+S23+U23+W23)</f>
        <v>302</v>
      </c>
      <c r="Y23" s="126">
        <f>X23-1</f>
        <v>301</v>
      </c>
      <c r="Z23" s="265" t="s">
        <v>180</v>
      </c>
      <c r="AA23" s="26"/>
    </row>
    <row r="24" spans="1:27" ht="11.25" customHeight="1">
      <c r="A24" s="193"/>
      <c r="B24" s="215"/>
      <c r="C24" s="80" t="s">
        <v>15</v>
      </c>
      <c r="D24" s="167"/>
      <c r="E24" s="189"/>
      <c r="F24" s="191"/>
      <c r="G24" s="179"/>
      <c r="H24" s="191"/>
      <c r="I24" s="189"/>
      <c r="J24" s="191"/>
      <c r="K24" s="189"/>
      <c r="L24" s="191"/>
      <c r="M24" s="189"/>
      <c r="N24" s="191"/>
      <c r="O24" s="189"/>
      <c r="P24" s="191"/>
      <c r="Q24" s="189"/>
      <c r="R24" s="191"/>
      <c r="S24" s="189"/>
      <c r="T24" s="191"/>
      <c r="U24" s="189"/>
      <c r="V24" s="191"/>
      <c r="W24" s="179"/>
      <c r="X24" s="163"/>
      <c r="Y24" s="142"/>
      <c r="Z24" s="265"/>
      <c r="AA24" s="26"/>
    </row>
    <row r="25" spans="1:27" ht="11.25" customHeight="1">
      <c r="A25" s="192">
        <v>10</v>
      </c>
      <c r="B25" s="184">
        <v>199</v>
      </c>
      <c r="C25" s="75" t="s">
        <v>104</v>
      </c>
      <c r="D25" s="166">
        <v>11</v>
      </c>
      <c r="E25" s="189">
        <v>11</v>
      </c>
      <c r="F25" s="191">
        <v>15</v>
      </c>
      <c r="G25" s="189">
        <v>7</v>
      </c>
      <c r="H25" s="191">
        <v>10</v>
      </c>
      <c r="I25" s="189">
        <v>10</v>
      </c>
      <c r="J25" s="191">
        <v>8</v>
      </c>
      <c r="K25" s="189">
        <v>17</v>
      </c>
      <c r="L25" s="191">
        <v>7</v>
      </c>
      <c r="M25" s="189">
        <v>17</v>
      </c>
      <c r="N25" s="191">
        <v>7</v>
      </c>
      <c r="O25" s="189">
        <v>19</v>
      </c>
      <c r="P25" s="191">
        <v>17</v>
      </c>
      <c r="Q25" s="189">
        <v>7</v>
      </c>
      <c r="R25" s="191">
        <v>15</v>
      </c>
      <c r="S25" s="189">
        <v>8</v>
      </c>
      <c r="T25" s="191">
        <v>10</v>
      </c>
      <c r="U25" s="189">
        <v>11</v>
      </c>
      <c r="V25" s="191">
        <v>2</v>
      </c>
      <c r="W25" s="189">
        <v>17</v>
      </c>
      <c r="X25" s="162">
        <f>(B25+E25+G25+I25+K25+M25+O25+Q25+S25+U25+W25)</f>
        <v>323</v>
      </c>
      <c r="Y25" s="126">
        <f>X25-4</f>
        <v>319</v>
      </c>
      <c r="Z25" s="265" t="s">
        <v>179</v>
      </c>
      <c r="AA25" s="26"/>
    </row>
    <row r="26" spans="1:27" ht="11.25" customHeight="1">
      <c r="A26" s="193"/>
      <c r="B26" s="215"/>
      <c r="C26" s="76" t="s">
        <v>114</v>
      </c>
      <c r="D26" s="167"/>
      <c r="E26" s="189"/>
      <c r="F26" s="191"/>
      <c r="G26" s="189"/>
      <c r="H26" s="191"/>
      <c r="I26" s="189"/>
      <c r="J26" s="191"/>
      <c r="K26" s="189"/>
      <c r="L26" s="191"/>
      <c r="M26" s="189"/>
      <c r="N26" s="191"/>
      <c r="O26" s="189"/>
      <c r="P26" s="191"/>
      <c r="Q26" s="189"/>
      <c r="R26" s="191"/>
      <c r="S26" s="189"/>
      <c r="T26" s="191"/>
      <c r="U26" s="189"/>
      <c r="V26" s="191"/>
      <c r="W26" s="189"/>
      <c r="X26" s="163"/>
      <c r="Y26" s="142"/>
      <c r="Z26" s="265"/>
      <c r="AA26" s="26"/>
    </row>
    <row r="27" spans="1:27" ht="11.25" customHeight="1">
      <c r="A27" s="192">
        <v>11</v>
      </c>
      <c r="B27" s="184">
        <v>195</v>
      </c>
      <c r="C27" s="75" t="s">
        <v>105</v>
      </c>
      <c r="D27" s="166">
        <v>5</v>
      </c>
      <c r="E27" s="189">
        <v>17</v>
      </c>
      <c r="F27" s="191">
        <v>5</v>
      </c>
      <c r="G27" s="189">
        <v>17</v>
      </c>
      <c r="H27" s="191">
        <v>4</v>
      </c>
      <c r="I27" s="189">
        <v>16</v>
      </c>
      <c r="J27" s="191">
        <v>9</v>
      </c>
      <c r="K27" s="189">
        <v>16</v>
      </c>
      <c r="L27" s="191">
        <v>17</v>
      </c>
      <c r="M27" s="189">
        <v>7</v>
      </c>
      <c r="N27" s="191">
        <v>13</v>
      </c>
      <c r="O27" s="189">
        <v>13</v>
      </c>
      <c r="P27" s="191">
        <v>9</v>
      </c>
      <c r="Q27" s="189">
        <v>15</v>
      </c>
      <c r="R27" s="191">
        <v>10</v>
      </c>
      <c r="S27" s="189">
        <v>13</v>
      </c>
      <c r="T27" s="191">
        <v>0</v>
      </c>
      <c r="U27" s="179">
        <v>0</v>
      </c>
      <c r="V27" s="191">
        <v>3</v>
      </c>
      <c r="W27" s="189">
        <v>14</v>
      </c>
      <c r="X27" s="162">
        <f>(B27+E27+G27+I27+K27+M27+O27+Q27+S27+U27+W27)</f>
        <v>323</v>
      </c>
      <c r="Y27" s="126">
        <f>X27-8</f>
        <v>315</v>
      </c>
      <c r="Z27" s="265" t="s">
        <v>185</v>
      </c>
      <c r="AA27" s="26"/>
    </row>
    <row r="28" spans="1:27" ht="11.25" customHeight="1">
      <c r="A28" s="193"/>
      <c r="B28" s="215"/>
      <c r="C28" s="76" t="s">
        <v>106</v>
      </c>
      <c r="D28" s="167"/>
      <c r="E28" s="189"/>
      <c r="F28" s="191"/>
      <c r="G28" s="189"/>
      <c r="H28" s="191"/>
      <c r="I28" s="189"/>
      <c r="J28" s="191"/>
      <c r="K28" s="189"/>
      <c r="L28" s="191"/>
      <c r="M28" s="189"/>
      <c r="N28" s="191"/>
      <c r="O28" s="189"/>
      <c r="P28" s="191"/>
      <c r="Q28" s="189"/>
      <c r="R28" s="191"/>
      <c r="S28" s="189"/>
      <c r="T28" s="191"/>
      <c r="U28" s="179"/>
      <c r="V28" s="191"/>
      <c r="W28" s="189"/>
      <c r="X28" s="163"/>
      <c r="Y28" s="142"/>
      <c r="Z28" s="265"/>
      <c r="AA28" s="26"/>
    </row>
    <row r="29" spans="1:27" ht="11.25" customHeight="1">
      <c r="A29" s="192">
        <v>12</v>
      </c>
      <c r="B29" s="184">
        <v>190</v>
      </c>
      <c r="C29" s="75" t="s">
        <v>26</v>
      </c>
      <c r="D29" s="166">
        <v>14</v>
      </c>
      <c r="E29" s="189">
        <v>8</v>
      </c>
      <c r="F29" s="191">
        <v>6</v>
      </c>
      <c r="G29" s="189">
        <v>16</v>
      </c>
      <c r="H29" s="191">
        <v>2</v>
      </c>
      <c r="I29" s="189">
        <v>21</v>
      </c>
      <c r="J29" s="191">
        <v>2</v>
      </c>
      <c r="K29" s="189">
        <v>26</v>
      </c>
      <c r="L29" s="191">
        <v>4</v>
      </c>
      <c r="M29" s="189">
        <v>20</v>
      </c>
      <c r="N29" s="191">
        <v>21</v>
      </c>
      <c r="O29" s="189">
        <v>5</v>
      </c>
      <c r="P29" s="191">
        <v>11</v>
      </c>
      <c r="Q29" s="189">
        <v>13</v>
      </c>
      <c r="R29" s="191">
        <v>5</v>
      </c>
      <c r="S29" s="189">
        <v>18</v>
      </c>
      <c r="T29" s="191">
        <v>7</v>
      </c>
      <c r="U29" s="189">
        <v>14</v>
      </c>
      <c r="V29" s="191">
        <v>7</v>
      </c>
      <c r="W29" s="189">
        <v>9</v>
      </c>
      <c r="X29" s="162">
        <f>(B29+E29+G29+I29+K29+M29+O29+Q29+S29+U29+W29)</f>
        <v>340</v>
      </c>
      <c r="Y29" s="126">
        <f>X29-1</f>
        <v>339</v>
      </c>
      <c r="Z29" s="265" t="s">
        <v>180</v>
      </c>
      <c r="AA29" s="26"/>
    </row>
    <row r="30" spans="1:28" ht="11.25" customHeight="1">
      <c r="A30" s="193"/>
      <c r="B30" s="215"/>
      <c r="C30" s="76" t="s">
        <v>19</v>
      </c>
      <c r="D30" s="167"/>
      <c r="E30" s="189"/>
      <c r="F30" s="191"/>
      <c r="G30" s="189"/>
      <c r="H30" s="191"/>
      <c r="I30" s="189"/>
      <c r="J30" s="191"/>
      <c r="K30" s="189"/>
      <c r="L30" s="191"/>
      <c r="M30" s="189"/>
      <c r="N30" s="191"/>
      <c r="O30" s="189"/>
      <c r="P30" s="191"/>
      <c r="Q30" s="189"/>
      <c r="R30" s="191"/>
      <c r="S30" s="189"/>
      <c r="T30" s="191"/>
      <c r="U30" s="189"/>
      <c r="V30" s="191"/>
      <c r="W30" s="189"/>
      <c r="X30" s="163"/>
      <c r="Y30" s="142"/>
      <c r="Z30" s="265"/>
      <c r="AA30" s="26"/>
      <c r="AB30" s="104"/>
    </row>
    <row r="31" spans="1:27" ht="11.25" customHeight="1">
      <c r="A31" s="192">
        <v>13</v>
      </c>
      <c r="B31" s="184">
        <v>164</v>
      </c>
      <c r="C31" s="75" t="s">
        <v>58</v>
      </c>
      <c r="D31" s="166">
        <v>9</v>
      </c>
      <c r="E31" s="189">
        <v>13</v>
      </c>
      <c r="F31" s="191">
        <v>8</v>
      </c>
      <c r="G31" s="189">
        <v>14</v>
      </c>
      <c r="H31" s="191">
        <v>7</v>
      </c>
      <c r="I31" s="189">
        <v>13</v>
      </c>
      <c r="J31" s="191">
        <v>14</v>
      </c>
      <c r="K31" s="189">
        <v>11</v>
      </c>
      <c r="L31" s="191">
        <v>13</v>
      </c>
      <c r="M31" s="189">
        <v>11</v>
      </c>
      <c r="N31" s="191">
        <v>18</v>
      </c>
      <c r="O31" s="189">
        <v>8</v>
      </c>
      <c r="P31" s="191">
        <v>13</v>
      </c>
      <c r="Q31" s="189">
        <v>11</v>
      </c>
      <c r="R31" s="191">
        <v>18</v>
      </c>
      <c r="S31" s="189">
        <v>5</v>
      </c>
      <c r="T31" s="191">
        <v>5</v>
      </c>
      <c r="U31" s="189">
        <v>16</v>
      </c>
      <c r="V31" s="191">
        <v>5</v>
      </c>
      <c r="W31" s="189">
        <v>11</v>
      </c>
      <c r="X31" s="162">
        <f>(B31+E31+G31+I31+K31+M31+O31+Q31+S31+U31+W31)</f>
        <v>277</v>
      </c>
      <c r="Y31" s="130"/>
      <c r="Z31" s="118" t="s">
        <v>124</v>
      </c>
      <c r="AA31" s="26"/>
    </row>
    <row r="32" spans="1:27" ht="11.25" customHeight="1">
      <c r="A32" s="193"/>
      <c r="B32" s="215"/>
      <c r="C32" s="76" t="s">
        <v>60</v>
      </c>
      <c r="D32" s="167"/>
      <c r="E32" s="189"/>
      <c r="F32" s="191"/>
      <c r="G32" s="189"/>
      <c r="H32" s="191"/>
      <c r="I32" s="189"/>
      <c r="J32" s="191"/>
      <c r="K32" s="189"/>
      <c r="L32" s="191"/>
      <c r="M32" s="189"/>
      <c r="N32" s="191"/>
      <c r="O32" s="189"/>
      <c r="P32" s="191"/>
      <c r="Q32" s="189"/>
      <c r="R32" s="191"/>
      <c r="S32" s="189"/>
      <c r="T32" s="191"/>
      <c r="U32" s="189"/>
      <c r="V32" s="191"/>
      <c r="W32" s="189"/>
      <c r="X32" s="163"/>
      <c r="Y32" s="133"/>
      <c r="Z32" s="118"/>
      <c r="AA32" s="26"/>
    </row>
    <row r="33" spans="1:27" ht="11.25" customHeight="1">
      <c r="A33" s="192">
        <v>14</v>
      </c>
      <c r="B33" s="184">
        <v>159</v>
      </c>
      <c r="C33" s="91" t="s">
        <v>29</v>
      </c>
      <c r="D33" s="166">
        <v>0</v>
      </c>
      <c r="E33" s="189">
        <v>0</v>
      </c>
      <c r="F33" s="166">
        <v>2</v>
      </c>
      <c r="G33" s="189">
        <v>23</v>
      </c>
      <c r="H33" s="166">
        <v>0</v>
      </c>
      <c r="I33" s="189">
        <v>0</v>
      </c>
      <c r="J33" s="166">
        <v>0</v>
      </c>
      <c r="K33" s="189">
        <v>0</v>
      </c>
      <c r="L33" s="166">
        <v>0</v>
      </c>
      <c r="M33" s="189">
        <v>0</v>
      </c>
      <c r="N33" s="166">
        <v>0</v>
      </c>
      <c r="O33" s="189">
        <v>0</v>
      </c>
      <c r="P33" s="191">
        <v>0</v>
      </c>
      <c r="Q33" s="189">
        <v>0</v>
      </c>
      <c r="R33" s="166">
        <v>0</v>
      </c>
      <c r="S33" s="189">
        <v>0</v>
      </c>
      <c r="T33" s="166">
        <v>0</v>
      </c>
      <c r="U33" s="189">
        <v>0</v>
      </c>
      <c r="V33" s="166">
        <v>0</v>
      </c>
      <c r="W33" s="189">
        <v>0</v>
      </c>
      <c r="X33" s="162">
        <f>(B33+E33+G33+I33+K33+M33+O33+Q33+S33+U33+W33)</f>
        <v>182</v>
      </c>
      <c r="Y33" s="130"/>
      <c r="Z33" s="118" t="s">
        <v>124</v>
      </c>
      <c r="AA33" s="26"/>
    </row>
    <row r="34" spans="1:27" ht="11.25" customHeight="1">
      <c r="A34" s="193"/>
      <c r="B34" s="215"/>
      <c r="C34" s="102" t="s">
        <v>112</v>
      </c>
      <c r="D34" s="167"/>
      <c r="E34" s="189"/>
      <c r="F34" s="167"/>
      <c r="G34" s="189"/>
      <c r="H34" s="167"/>
      <c r="I34" s="189"/>
      <c r="J34" s="167"/>
      <c r="K34" s="189"/>
      <c r="L34" s="167"/>
      <c r="M34" s="189"/>
      <c r="N34" s="167"/>
      <c r="O34" s="189"/>
      <c r="P34" s="191"/>
      <c r="Q34" s="189"/>
      <c r="R34" s="167"/>
      <c r="S34" s="189"/>
      <c r="T34" s="167"/>
      <c r="U34" s="189"/>
      <c r="V34" s="167"/>
      <c r="W34" s="189"/>
      <c r="X34" s="163"/>
      <c r="Y34" s="133"/>
      <c r="Z34" s="118"/>
      <c r="AA34" s="26"/>
    </row>
    <row r="35" spans="1:27" ht="11.25" customHeight="1">
      <c r="A35" s="192">
        <v>15</v>
      </c>
      <c r="B35" s="184">
        <v>158</v>
      </c>
      <c r="C35" s="75" t="s">
        <v>32</v>
      </c>
      <c r="D35" s="166">
        <v>10</v>
      </c>
      <c r="E35" s="189">
        <v>12</v>
      </c>
      <c r="F35" s="191">
        <v>10</v>
      </c>
      <c r="G35" s="189">
        <v>12</v>
      </c>
      <c r="H35" s="191">
        <v>9</v>
      </c>
      <c r="I35" s="189">
        <v>11</v>
      </c>
      <c r="J35" s="191">
        <v>12</v>
      </c>
      <c r="K35" s="189">
        <v>13</v>
      </c>
      <c r="L35" s="191">
        <v>15</v>
      </c>
      <c r="M35" s="189">
        <v>9</v>
      </c>
      <c r="N35" s="191">
        <v>16</v>
      </c>
      <c r="O35" s="189">
        <v>10</v>
      </c>
      <c r="P35" s="191">
        <v>14</v>
      </c>
      <c r="Q35" s="189">
        <v>10</v>
      </c>
      <c r="R35" s="191">
        <v>20</v>
      </c>
      <c r="S35" s="189">
        <v>3</v>
      </c>
      <c r="T35" s="191">
        <v>17</v>
      </c>
      <c r="U35" s="189">
        <v>4</v>
      </c>
      <c r="V35" s="191">
        <v>0</v>
      </c>
      <c r="W35" s="179">
        <v>0</v>
      </c>
      <c r="X35" s="162">
        <f>(B35+E35+G35+I35+K35+M35+O35+Q35+S35+U35+W35)</f>
        <v>242</v>
      </c>
      <c r="Y35" s="130"/>
      <c r="Z35" s="118" t="s">
        <v>124</v>
      </c>
      <c r="AA35" s="26"/>
    </row>
    <row r="36" spans="1:27" ht="11.25" customHeight="1">
      <c r="A36" s="193"/>
      <c r="B36" s="215"/>
      <c r="C36" s="76" t="s">
        <v>33</v>
      </c>
      <c r="D36" s="167"/>
      <c r="E36" s="189"/>
      <c r="F36" s="191"/>
      <c r="G36" s="189"/>
      <c r="H36" s="191"/>
      <c r="I36" s="189"/>
      <c r="J36" s="191"/>
      <c r="K36" s="189"/>
      <c r="L36" s="191"/>
      <c r="M36" s="189"/>
      <c r="N36" s="191"/>
      <c r="O36" s="189"/>
      <c r="P36" s="191"/>
      <c r="Q36" s="189"/>
      <c r="R36" s="191"/>
      <c r="S36" s="189"/>
      <c r="T36" s="191"/>
      <c r="U36" s="189"/>
      <c r="V36" s="191"/>
      <c r="W36" s="179"/>
      <c r="X36" s="163"/>
      <c r="Y36" s="133"/>
      <c r="Z36" s="118"/>
      <c r="AA36" s="69"/>
    </row>
    <row r="37" spans="1:27" ht="11.25" customHeight="1">
      <c r="A37" s="143">
        <v>16</v>
      </c>
      <c r="B37" s="184">
        <v>133</v>
      </c>
      <c r="C37" s="79" t="s">
        <v>27</v>
      </c>
      <c r="D37" s="216">
        <v>8</v>
      </c>
      <c r="E37" s="189">
        <v>14</v>
      </c>
      <c r="F37" s="191">
        <v>14</v>
      </c>
      <c r="G37" s="189">
        <v>8</v>
      </c>
      <c r="H37" s="191">
        <v>17</v>
      </c>
      <c r="I37" s="189">
        <v>3</v>
      </c>
      <c r="J37" s="191">
        <v>13</v>
      </c>
      <c r="K37" s="189">
        <v>12</v>
      </c>
      <c r="L37" s="191">
        <v>8</v>
      </c>
      <c r="M37" s="189">
        <v>16</v>
      </c>
      <c r="N37" s="191">
        <v>17</v>
      </c>
      <c r="O37" s="189">
        <v>9</v>
      </c>
      <c r="P37" s="191">
        <v>12</v>
      </c>
      <c r="Q37" s="189">
        <v>12</v>
      </c>
      <c r="R37" s="191">
        <v>11</v>
      </c>
      <c r="S37" s="189">
        <v>12</v>
      </c>
      <c r="T37" s="191">
        <v>11</v>
      </c>
      <c r="U37" s="189">
        <v>10</v>
      </c>
      <c r="V37" s="191">
        <v>11</v>
      </c>
      <c r="W37" s="189">
        <v>5</v>
      </c>
      <c r="X37" s="201">
        <f>(B37+E37+G37+I37+K37+M37+O37+Q37+S37+U37+W37)</f>
        <v>234</v>
      </c>
      <c r="Y37" s="119"/>
      <c r="Z37" s="118" t="s">
        <v>124</v>
      </c>
      <c r="AA37" s="70"/>
    </row>
    <row r="38" spans="1:27" ht="11.25" customHeight="1">
      <c r="A38" s="144"/>
      <c r="B38" s="215"/>
      <c r="C38" s="76" t="s">
        <v>107</v>
      </c>
      <c r="D38" s="167"/>
      <c r="E38" s="189"/>
      <c r="F38" s="191"/>
      <c r="G38" s="189"/>
      <c r="H38" s="191"/>
      <c r="I38" s="189"/>
      <c r="J38" s="191"/>
      <c r="K38" s="189"/>
      <c r="L38" s="191"/>
      <c r="M38" s="189"/>
      <c r="N38" s="191"/>
      <c r="O38" s="189"/>
      <c r="P38" s="191"/>
      <c r="Q38" s="189"/>
      <c r="R38" s="191"/>
      <c r="S38" s="189"/>
      <c r="T38" s="191"/>
      <c r="U38" s="189"/>
      <c r="V38" s="191"/>
      <c r="W38" s="189"/>
      <c r="X38" s="163"/>
      <c r="Y38" s="120"/>
      <c r="Z38" s="118"/>
      <c r="AA38" s="26"/>
    </row>
    <row r="39" spans="1:27" ht="11.25" customHeight="1">
      <c r="A39" s="134">
        <v>17</v>
      </c>
      <c r="B39" s="184">
        <v>98</v>
      </c>
      <c r="C39" s="75" t="s">
        <v>26</v>
      </c>
      <c r="D39" s="166">
        <v>15</v>
      </c>
      <c r="E39" s="189">
        <v>7</v>
      </c>
      <c r="F39" s="191">
        <v>12</v>
      </c>
      <c r="G39" s="189">
        <v>10</v>
      </c>
      <c r="H39" s="191">
        <v>0</v>
      </c>
      <c r="I39" s="189">
        <v>0</v>
      </c>
      <c r="J39" s="191">
        <v>21</v>
      </c>
      <c r="K39" s="189">
        <v>4</v>
      </c>
      <c r="L39" s="191">
        <v>3</v>
      </c>
      <c r="M39" s="189">
        <v>22</v>
      </c>
      <c r="N39" s="191">
        <v>5</v>
      </c>
      <c r="O39" s="189">
        <v>21</v>
      </c>
      <c r="P39" s="191">
        <v>8</v>
      </c>
      <c r="Q39" s="189">
        <v>16</v>
      </c>
      <c r="R39" s="191">
        <v>14</v>
      </c>
      <c r="S39" s="189">
        <v>9</v>
      </c>
      <c r="T39" s="191">
        <v>12</v>
      </c>
      <c r="U39" s="189">
        <v>9</v>
      </c>
      <c r="V39" s="191">
        <v>12</v>
      </c>
      <c r="W39" s="189">
        <v>4</v>
      </c>
      <c r="X39" s="162">
        <f>(B39+E39+G39+I39+K39+M39+O39+Q39+S39+U39+W39)</f>
        <v>200</v>
      </c>
      <c r="Y39" s="202"/>
      <c r="Z39" s="118" t="s">
        <v>124</v>
      </c>
      <c r="AA39" s="26"/>
    </row>
    <row r="40" spans="1:27" ht="11.25" customHeight="1">
      <c r="A40" s="144"/>
      <c r="B40" s="215"/>
      <c r="C40" s="76" t="s">
        <v>37</v>
      </c>
      <c r="D40" s="167"/>
      <c r="E40" s="189"/>
      <c r="F40" s="191"/>
      <c r="G40" s="189"/>
      <c r="H40" s="191"/>
      <c r="I40" s="189"/>
      <c r="J40" s="191"/>
      <c r="K40" s="189"/>
      <c r="L40" s="191"/>
      <c r="M40" s="189"/>
      <c r="N40" s="191"/>
      <c r="O40" s="189"/>
      <c r="P40" s="191"/>
      <c r="Q40" s="189"/>
      <c r="R40" s="191"/>
      <c r="S40" s="189"/>
      <c r="T40" s="191"/>
      <c r="U40" s="189"/>
      <c r="V40" s="191"/>
      <c r="W40" s="189"/>
      <c r="X40" s="163"/>
      <c r="Y40" s="203"/>
      <c r="Z40" s="118"/>
      <c r="AA40" s="26"/>
    </row>
    <row r="41" spans="1:27" ht="11.25" customHeight="1">
      <c r="A41" s="143">
        <v>18</v>
      </c>
      <c r="B41" s="184">
        <v>93</v>
      </c>
      <c r="C41" s="75" t="s">
        <v>35</v>
      </c>
      <c r="D41" s="166">
        <v>20</v>
      </c>
      <c r="E41" s="189">
        <v>2</v>
      </c>
      <c r="F41" s="191">
        <v>0</v>
      </c>
      <c r="G41" s="189">
        <v>0</v>
      </c>
      <c r="H41" s="191">
        <v>16</v>
      </c>
      <c r="I41" s="189">
        <v>4</v>
      </c>
      <c r="J41" s="191">
        <v>17</v>
      </c>
      <c r="K41" s="189">
        <v>8</v>
      </c>
      <c r="L41" s="191">
        <v>16</v>
      </c>
      <c r="M41" s="189">
        <v>8</v>
      </c>
      <c r="N41" s="191">
        <v>8</v>
      </c>
      <c r="O41" s="189">
        <v>18</v>
      </c>
      <c r="P41" s="191">
        <v>20</v>
      </c>
      <c r="Q41" s="189">
        <v>4</v>
      </c>
      <c r="R41" s="191">
        <v>0</v>
      </c>
      <c r="S41" s="189">
        <v>0</v>
      </c>
      <c r="T41" s="191">
        <v>13</v>
      </c>
      <c r="U41" s="189">
        <v>8</v>
      </c>
      <c r="V41" s="191">
        <v>0</v>
      </c>
      <c r="W41" s="189">
        <v>0</v>
      </c>
      <c r="X41" s="162">
        <f>(B41+E41+G41+I41+K41+M41+O41+Q41+S41+U41+W41)</f>
        <v>145</v>
      </c>
      <c r="Y41" s="208"/>
      <c r="Z41" s="118" t="s">
        <v>124</v>
      </c>
      <c r="AA41" s="54"/>
    </row>
    <row r="42" spans="1:27" ht="11.25" customHeight="1">
      <c r="A42" s="144"/>
      <c r="B42" s="215"/>
      <c r="C42" s="76" t="s">
        <v>28</v>
      </c>
      <c r="D42" s="167"/>
      <c r="E42" s="189"/>
      <c r="F42" s="191"/>
      <c r="G42" s="189"/>
      <c r="H42" s="191"/>
      <c r="I42" s="189"/>
      <c r="J42" s="191"/>
      <c r="K42" s="189"/>
      <c r="L42" s="191"/>
      <c r="M42" s="189"/>
      <c r="N42" s="191"/>
      <c r="O42" s="189"/>
      <c r="P42" s="191"/>
      <c r="Q42" s="189"/>
      <c r="R42" s="191"/>
      <c r="S42" s="189"/>
      <c r="T42" s="191"/>
      <c r="U42" s="189"/>
      <c r="V42" s="191"/>
      <c r="W42" s="189"/>
      <c r="X42" s="163"/>
      <c r="Y42" s="209"/>
      <c r="Z42" s="118"/>
      <c r="AA42" s="84"/>
    </row>
    <row r="43" spans="1:27" ht="11.25" customHeight="1">
      <c r="A43" s="134">
        <v>19</v>
      </c>
      <c r="B43" s="184">
        <v>91</v>
      </c>
      <c r="C43" s="73" t="s">
        <v>113</v>
      </c>
      <c r="D43" s="166">
        <v>0</v>
      </c>
      <c r="E43" s="189">
        <v>0</v>
      </c>
      <c r="F43" s="166">
        <v>16</v>
      </c>
      <c r="G43" s="189">
        <v>6</v>
      </c>
      <c r="H43" s="166">
        <v>13</v>
      </c>
      <c r="I43" s="189">
        <v>7</v>
      </c>
      <c r="J43" s="166">
        <v>19</v>
      </c>
      <c r="K43" s="189">
        <v>6</v>
      </c>
      <c r="L43" s="166">
        <v>18</v>
      </c>
      <c r="M43" s="189">
        <v>6</v>
      </c>
      <c r="N43" s="166">
        <v>24</v>
      </c>
      <c r="O43" s="189">
        <v>2</v>
      </c>
      <c r="P43" s="191">
        <v>0</v>
      </c>
      <c r="Q43" s="189">
        <v>0</v>
      </c>
      <c r="R43" s="166">
        <v>12</v>
      </c>
      <c r="S43" s="189">
        <v>11</v>
      </c>
      <c r="T43" s="166">
        <v>0</v>
      </c>
      <c r="U43" s="189">
        <v>0</v>
      </c>
      <c r="V43" s="166">
        <v>0</v>
      </c>
      <c r="W43" s="189">
        <v>0</v>
      </c>
      <c r="X43" s="162">
        <f>(B43+E43+G43+I43+K43+M43+O43+Q43+S43+U43+W43)</f>
        <v>129</v>
      </c>
      <c r="Y43" s="208"/>
      <c r="Z43" s="118" t="s">
        <v>124</v>
      </c>
      <c r="AA43" s="26"/>
    </row>
    <row r="44" spans="1:27" ht="11.25" customHeight="1">
      <c r="A44" s="144"/>
      <c r="B44" s="215"/>
      <c r="C44" s="74" t="s">
        <v>41</v>
      </c>
      <c r="D44" s="167"/>
      <c r="E44" s="189"/>
      <c r="F44" s="167"/>
      <c r="G44" s="189"/>
      <c r="H44" s="167"/>
      <c r="I44" s="189"/>
      <c r="J44" s="167"/>
      <c r="K44" s="189"/>
      <c r="L44" s="167"/>
      <c r="M44" s="189"/>
      <c r="N44" s="167"/>
      <c r="O44" s="189"/>
      <c r="P44" s="191"/>
      <c r="Q44" s="189"/>
      <c r="R44" s="167"/>
      <c r="S44" s="189"/>
      <c r="T44" s="167"/>
      <c r="U44" s="189"/>
      <c r="V44" s="167"/>
      <c r="W44" s="189"/>
      <c r="X44" s="163"/>
      <c r="Y44" s="209"/>
      <c r="Z44" s="118"/>
      <c r="AA44" s="26"/>
    </row>
    <row r="45" spans="1:27" ht="11.25" customHeight="1">
      <c r="A45" s="134">
        <v>20</v>
      </c>
      <c r="B45" s="184">
        <v>51</v>
      </c>
      <c r="C45" s="90" t="s">
        <v>117</v>
      </c>
      <c r="D45" s="128">
        <v>0</v>
      </c>
      <c r="E45" s="177">
        <v>0</v>
      </c>
      <c r="F45" s="154">
        <v>0</v>
      </c>
      <c r="G45" s="177">
        <v>0</v>
      </c>
      <c r="H45" s="154">
        <v>12</v>
      </c>
      <c r="I45" s="177">
        <v>8</v>
      </c>
      <c r="J45" s="191">
        <v>16</v>
      </c>
      <c r="K45" s="189">
        <v>9</v>
      </c>
      <c r="L45" s="191">
        <v>21</v>
      </c>
      <c r="M45" s="189">
        <v>3</v>
      </c>
      <c r="N45" s="191">
        <v>4</v>
      </c>
      <c r="O45" s="189">
        <v>22</v>
      </c>
      <c r="P45" s="191">
        <v>0</v>
      </c>
      <c r="Q45" s="177">
        <v>0</v>
      </c>
      <c r="R45" s="154">
        <v>0</v>
      </c>
      <c r="S45" s="177">
        <v>0</v>
      </c>
      <c r="T45" s="154">
        <v>0</v>
      </c>
      <c r="U45" s="177">
        <v>0</v>
      </c>
      <c r="V45" s="154">
        <v>10</v>
      </c>
      <c r="W45" s="177">
        <v>6</v>
      </c>
      <c r="X45" s="162">
        <f>(B45+E45+G45+I45+K45+M45+O45+Q45+S45+U45+W45)</f>
        <v>99</v>
      </c>
      <c r="Y45" s="208"/>
      <c r="Z45" s="118" t="s">
        <v>124</v>
      </c>
      <c r="AA45" s="26"/>
    </row>
    <row r="46" spans="1:26" ht="11.25" customHeight="1" thickBot="1">
      <c r="A46" s="254"/>
      <c r="B46" s="264"/>
      <c r="C46" s="106" t="s">
        <v>100</v>
      </c>
      <c r="D46" s="250"/>
      <c r="E46" s="261"/>
      <c r="F46" s="260"/>
      <c r="G46" s="261"/>
      <c r="H46" s="260"/>
      <c r="I46" s="261"/>
      <c r="J46" s="263"/>
      <c r="K46" s="262"/>
      <c r="L46" s="263"/>
      <c r="M46" s="262"/>
      <c r="N46" s="263"/>
      <c r="O46" s="262"/>
      <c r="P46" s="263"/>
      <c r="Q46" s="261"/>
      <c r="R46" s="260"/>
      <c r="S46" s="261"/>
      <c r="T46" s="260"/>
      <c r="U46" s="261"/>
      <c r="V46" s="260"/>
      <c r="W46" s="261"/>
      <c r="X46" s="249"/>
      <c r="Y46" s="259"/>
      <c r="Z46" s="118"/>
    </row>
    <row r="47" spans="1:25" ht="14.25" thickBot="1" thickTop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6.5" customHeight="1" thickTop="1">
      <c r="A48" s="219" t="s">
        <v>78</v>
      </c>
      <c r="B48" s="16" t="s">
        <v>0</v>
      </c>
      <c r="C48" s="17" t="s">
        <v>1</v>
      </c>
      <c r="D48" s="168" t="s">
        <v>187</v>
      </c>
      <c r="E48" s="169"/>
      <c r="F48" s="168" t="s">
        <v>188</v>
      </c>
      <c r="G48" s="169"/>
      <c r="H48" s="168" t="s">
        <v>189</v>
      </c>
      <c r="I48" s="169"/>
      <c r="J48" s="168" t="s">
        <v>190</v>
      </c>
      <c r="K48" s="169"/>
      <c r="L48" s="168" t="s">
        <v>191</v>
      </c>
      <c r="M48" s="169"/>
      <c r="N48" s="168" t="s">
        <v>192</v>
      </c>
      <c r="O48" s="169"/>
      <c r="P48" s="168" t="s">
        <v>193</v>
      </c>
      <c r="Q48" s="169"/>
      <c r="R48" s="168" t="s">
        <v>194</v>
      </c>
      <c r="S48" s="169"/>
      <c r="T48" s="168" t="s">
        <v>195</v>
      </c>
      <c r="U48" s="169"/>
      <c r="V48" s="168" t="s">
        <v>196</v>
      </c>
      <c r="W48" s="169"/>
      <c r="X48" s="18" t="s">
        <v>3</v>
      </c>
      <c r="Y48" s="18" t="s">
        <v>6</v>
      </c>
    </row>
    <row r="49" spans="1:25" ht="22.5">
      <c r="A49" s="220"/>
      <c r="B49" s="1" t="s">
        <v>63</v>
      </c>
      <c r="C49" s="3" t="s">
        <v>2</v>
      </c>
      <c r="D49" s="170"/>
      <c r="E49" s="171"/>
      <c r="F49" s="170"/>
      <c r="G49" s="171"/>
      <c r="H49" s="170"/>
      <c r="I49" s="171"/>
      <c r="J49" s="170"/>
      <c r="K49" s="171"/>
      <c r="L49" s="170"/>
      <c r="M49" s="171"/>
      <c r="N49" s="170"/>
      <c r="O49" s="171"/>
      <c r="P49" s="170"/>
      <c r="Q49" s="171"/>
      <c r="R49" s="170"/>
      <c r="S49" s="171"/>
      <c r="T49" s="170"/>
      <c r="U49" s="171"/>
      <c r="V49" s="170"/>
      <c r="W49" s="171"/>
      <c r="X49" s="5" t="s">
        <v>4</v>
      </c>
      <c r="Y49" s="5" t="s">
        <v>173</v>
      </c>
    </row>
    <row r="50" spans="1:25" ht="15.75">
      <c r="A50" s="221"/>
      <c r="B50" s="2" t="s">
        <v>118</v>
      </c>
      <c r="C50" s="4"/>
      <c r="D50" s="7" t="s">
        <v>8</v>
      </c>
      <c r="E50" s="65" t="s">
        <v>9</v>
      </c>
      <c r="F50" s="7" t="s">
        <v>8</v>
      </c>
      <c r="G50" s="65" t="s">
        <v>9</v>
      </c>
      <c r="H50" s="7" t="s">
        <v>8</v>
      </c>
      <c r="I50" s="65" t="s">
        <v>9</v>
      </c>
      <c r="J50" s="7" t="s">
        <v>8</v>
      </c>
      <c r="K50" s="65" t="s">
        <v>9</v>
      </c>
      <c r="L50" s="7" t="s">
        <v>8</v>
      </c>
      <c r="M50" s="65" t="s">
        <v>9</v>
      </c>
      <c r="N50" s="7" t="s">
        <v>8</v>
      </c>
      <c r="O50" s="65" t="s">
        <v>9</v>
      </c>
      <c r="P50" s="7" t="s">
        <v>8</v>
      </c>
      <c r="Q50" s="65" t="s">
        <v>9</v>
      </c>
      <c r="R50" s="7" t="s">
        <v>8</v>
      </c>
      <c r="S50" s="65" t="s">
        <v>9</v>
      </c>
      <c r="T50" s="7" t="s">
        <v>8</v>
      </c>
      <c r="U50" s="65" t="s">
        <v>9</v>
      </c>
      <c r="V50" s="7" t="s">
        <v>8</v>
      </c>
      <c r="W50" s="65" t="s">
        <v>9</v>
      </c>
      <c r="X50" s="6" t="s">
        <v>172</v>
      </c>
      <c r="Y50" s="6" t="s">
        <v>7</v>
      </c>
    </row>
    <row r="51" spans="1:26" ht="10.5" customHeight="1">
      <c r="A51" s="134">
        <v>21</v>
      </c>
      <c r="B51" s="159">
        <v>49</v>
      </c>
      <c r="C51" s="75" t="s">
        <v>10</v>
      </c>
      <c r="D51" s="128">
        <v>0</v>
      </c>
      <c r="E51" s="151">
        <v>0</v>
      </c>
      <c r="F51" s="128">
        <v>0</v>
      </c>
      <c r="G51" s="151">
        <v>0</v>
      </c>
      <c r="H51" s="128">
        <v>0</v>
      </c>
      <c r="I51" s="151">
        <v>0</v>
      </c>
      <c r="J51" s="128">
        <v>0</v>
      </c>
      <c r="K51" s="151">
        <v>0</v>
      </c>
      <c r="L51" s="128">
        <v>0</v>
      </c>
      <c r="M51" s="151">
        <v>0</v>
      </c>
      <c r="N51" s="128">
        <v>0</v>
      </c>
      <c r="O51" s="151">
        <v>0</v>
      </c>
      <c r="P51" s="128">
        <v>0</v>
      </c>
      <c r="Q51" s="151">
        <v>0</v>
      </c>
      <c r="R51" s="128">
        <v>0</v>
      </c>
      <c r="S51" s="151">
        <v>0</v>
      </c>
      <c r="T51" s="128">
        <v>0</v>
      </c>
      <c r="U51" s="151">
        <v>0</v>
      </c>
      <c r="V51" s="128">
        <v>0</v>
      </c>
      <c r="W51" s="151">
        <v>0</v>
      </c>
      <c r="X51" s="162">
        <f>(B51+E51+G51+I51+K51+M51+O51+Q51+S51+U51+W51)</f>
        <v>49</v>
      </c>
      <c r="Y51" s="119"/>
      <c r="Z51" s="118" t="s">
        <v>124</v>
      </c>
    </row>
    <row r="52" spans="1:26" ht="10.5" customHeight="1">
      <c r="A52" s="144"/>
      <c r="B52" s="160"/>
      <c r="C52" s="76" t="s">
        <v>11</v>
      </c>
      <c r="D52" s="140"/>
      <c r="E52" s="152"/>
      <c r="F52" s="140"/>
      <c r="G52" s="152"/>
      <c r="H52" s="140"/>
      <c r="I52" s="152"/>
      <c r="J52" s="140"/>
      <c r="K52" s="152"/>
      <c r="L52" s="140"/>
      <c r="M52" s="152"/>
      <c r="N52" s="140"/>
      <c r="O52" s="152"/>
      <c r="P52" s="140"/>
      <c r="Q52" s="152"/>
      <c r="R52" s="140"/>
      <c r="S52" s="152"/>
      <c r="T52" s="140"/>
      <c r="U52" s="152"/>
      <c r="V52" s="140"/>
      <c r="W52" s="152"/>
      <c r="X52" s="163"/>
      <c r="Y52" s="120"/>
      <c r="Z52" s="118"/>
    </row>
    <row r="53" spans="1:26" ht="10.5" customHeight="1">
      <c r="A53" s="134">
        <v>22</v>
      </c>
      <c r="B53" s="159">
        <v>44</v>
      </c>
      <c r="C53" s="75" t="s">
        <v>40</v>
      </c>
      <c r="D53" s="128">
        <v>0</v>
      </c>
      <c r="E53" s="151">
        <v>0</v>
      </c>
      <c r="F53" s="128">
        <v>0</v>
      </c>
      <c r="G53" s="151">
        <v>0</v>
      </c>
      <c r="H53" s="128">
        <v>0</v>
      </c>
      <c r="I53" s="151">
        <v>0</v>
      </c>
      <c r="J53" s="128">
        <v>0</v>
      </c>
      <c r="K53" s="151">
        <v>0</v>
      </c>
      <c r="L53" s="128">
        <v>0</v>
      </c>
      <c r="M53" s="151">
        <v>0</v>
      </c>
      <c r="N53" s="166">
        <v>0</v>
      </c>
      <c r="O53" s="164">
        <v>0</v>
      </c>
      <c r="P53" s="128">
        <v>0</v>
      </c>
      <c r="Q53" s="151">
        <v>0</v>
      </c>
      <c r="R53" s="128">
        <v>0</v>
      </c>
      <c r="S53" s="151">
        <v>0</v>
      </c>
      <c r="T53" s="128">
        <v>0</v>
      </c>
      <c r="U53" s="151">
        <v>0</v>
      </c>
      <c r="V53" s="128">
        <v>0</v>
      </c>
      <c r="W53" s="151">
        <v>0</v>
      </c>
      <c r="X53" s="162">
        <f>(B53+E53+G53+I53+K53+M53+O53+Q53+S53+U53+W53)</f>
        <v>44</v>
      </c>
      <c r="Y53" s="119"/>
      <c r="Z53" s="118" t="s">
        <v>124</v>
      </c>
    </row>
    <row r="54" spans="1:26" ht="10.5" customHeight="1">
      <c r="A54" s="144"/>
      <c r="B54" s="160"/>
      <c r="C54" s="80" t="s">
        <v>41</v>
      </c>
      <c r="D54" s="140"/>
      <c r="E54" s="152"/>
      <c r="F54" s="140"/>
      <c r="G54" s="152"/>
      <c r="H54" s="140"/>
      <c r="I54" s="152"/>
      <c r="J54" s="140"/>
      <c r="K54" s="152"/>
      <c r="L54" s="140"/>
      <c r="M54" s="152"/>
      <c r="N54" s="167"/>
      <c r="O54" s="165"/>
      <c r="P54" s="140"/>
      <c r="Q54" s="152"/>
      <c r="R54" s="140"/>
      <c r="S54" s="152"/>
      <c r="T54" s="140"/>
      <c r="U54" s="152"/>
      <c r="V54" s="140"/>
      <c r="W54" s="152"/>
      <c r="X54" s="163"/>
      <c r="Y54" s="120"/>
      <c r="Z54" s="118"/>
    </row>
    <row r="55" spans="1:26" ht="10.5" customHeight="1">
      <c r="A55" s="134">
        <v>23</v>
      </c>
      <c r="B55" s="159">
        <v>44</v>
      </c>
      <c r="C55" s="75" t="s">
        <v>34</v>
      </c>
      <c r="D55" s="128">
        <v>21</v>
      </c>
      <c r="E55" s="151">
        <v>1</v>
      </c>
      <c r="F55" s="128">
        <v>0</v>
      </c>
      <c r="G55" s="151">
        <v>0</v>
      </c>
      <c r="H55" s="128">
        <v>18</v>
      </c>
      <c r="I55" s="151">
        <v>2</v>
      </c>
      <c r="J55" s="128">
        <v>18</v>
      </c>
      <c r="K55" s="151">
        <v>7</v>
      </c>
      <c r="L55" s="128">
        <v>23</v>
      </c>
      <c r="M55" s="151">
        <v>1</v>
      </c>
      <c r="N55" s="166">
        <v>22</v>
      </c>
      <c r="O55" s="164">
        <v>4</v>
      </c>
      <c r="P55" s="128">
        <v>16</v>
      </c>
      <c r="Q55" s="151">
        <v>8</v>
      </c>
      <c r="R55" s="166">
        <v>6</v>
      </c>
      <c r="S55" s="164">
        <v>17</v>
      </c>
      <c r="T55" s="128">
        <v>14</v>
      </c>
      <c r="U55" s="151">
        <v>7</v>
      </c>
      <c r="V55" s="128">
        <v>0</v>
      </c>
      <c r="W55" s="151">
        <v>0</v>
      </c>
      <c r="X55" s="162">
        <f>(B55+E55+G55+I55+K55+M55+O55+Q55+S55+U55+W55)</f>
        <v>91</v>
      </c>
      <c r="Y55" s="119"/>
      <c r="Z55" s="118" t="s">
        <v>124</v>
      </c>
    </row>
    <row r="56" spans="1:26" ht="10.5" customHeight="1">
      <c r="A56" s="144"/>
      <c r="B56" s="160"/>
      <c r="C56" s="76" t="s">
        <v>17</v>
      </c>
      <c r="D56" s="140"/>
      <c r="E56" s="152"/>
      <c r="F56" s="140"/>
      <c r="G56" s="152"/>
      <c r="H56" s="140"/>
      <c r="I56" s="152"/>
      <c r="J56" s="140"/>
      <c r="K56" s="152"/>
      <c r="L56" s="140"/>
      <c r="M56" s="152"/>
      <c r="N56" s="167"/>
      <c r="O56" s="165"/>
      <c r="P56" s="140"/>
      <c r="Q56" s="152"/>
      <c r="R56" s="167"/>
      <c r="S56" s="165"/>
      <c r="T56" s="140"/>
      <c r="U56" s="152"/>
      <c r="V56" s="140"/>
      <c r="W56" s="152"/>
      <c r="X56" s="163"/>
      <c r="Y56" s="120"/>
      <c r="Z56" s="118"/>
    </row>
    <row r="57" spans="1:26" ht="10.5" customHeight="1">
      <c r="A57" s="134">
        <v>24</v>
      </c>
      <c r="B57" s="159">
        <v>39</v>
      </c>
      <c r="C57" s="75" t="s">
        <v>22</v>
      </c>
      <c r="D57" s="128">
        <v>16</v>
      </c>
      <c r="E57" s="151">
        <v>6</v>
      </c>
      <c r="F57" s="128">
        <v>0</v>
      </c>
      <c r="G57" s="157">
        <v>0</v>
      </c>
      <c r="H57" s="128">
        <v>0</v>
      </c>
      <c r="I57" s="157">
        <v>0</v>
      </c>
      <c r="J57" s="128">
        <v>20</v>
      </c>
      <c r="K57" s="151">
        <v>5</v>
      </c>
      <c r="L57" s="128">
        <v>0</v>
      </c>
      <c r="M57" s="151">
        <v>0</v>
      </c>
      <c r="N57" s="166">
        <v>25</v>
      </c>
      <c r="O57" s="164">
        <v>1</v>
      </c>
      <c r="P57" s="128">
        <v>15</v>
      </c>
      <c r="Q57" s="151">
        <v>9</v>
      </c>
      <c r="R57" s="128">
        <v>16</v>
      </c>
      <c r="S57" s="151">
        <v>7</v>
      </c>
      <c r="T57" s="128">
        <v>0</v>
      </c>
      <c r="U57" s="151">
        <v>0</v>
      </c>
      <c r="V57" s="128">
        <v>14</v>
      </c>
      <c r="W57" s="151">
        <v>2</v>
      </c>
      <c r="X57" s="162">
        <f>(B57+E57+G57+I57+K57+M57+O57+Q57+S57+U57+W57)</f>
        <v>69</v>
      </c>
      <c r="Y57" s="119"/>
      <c r="Z57" s="118" t="s">
        <v>124</v>
      </c>
    </row>
    <row r="58" spans="1:26" ht="10.5" customHeight="1">
      <c r="A58" s="144"/>
      <c r="B58" s="160"/>
      <c r="C58" s="76" t="s">
        <v>23</v>
      </c>
      <c r="D58" s="140"/>
      <c r="E58" s="152"/>
      <c r="F58" s="140"/>
      <c r="G58" s="158"/>
      <c r="H58" s="140"/>
      <c r="I58" s="158"/>
      <c r="J58" s="140"/>
      <c r="K58" s="152"/>
      <c r="L58" s="140"/>
      <c r="M58" s="152"/>
      <c r="N58" s="167"/>
      <c r="O58" s="165"/>
      <c r="P58" s="140"/>
      <c r="Q58" s="152"/>
      <c r="R58" s="140"/>
      <c r="S58" s="152"/>
      <c r="T58" s="140"/>
      <c r="U58" s="152"/>
      <c r="V58" s="140"/>
      <c r="W58" s="152"/>
      <c r="X58" s="163"/>
      <c r="Y58" s="120"/>
      <c r="Z58" s="118"/>
    </row>
    <row r="59" spans="1:26" ht="10.5" customHeight="1">
      <c r="A59" s="134">
        <v>25</v>
      </c>
      <c r="B59" s="159">
        <v>38</v>
      </c>
      <c r="C59" s="81" t="s">
        <v>109</v>
      </c>
      <c r="D59" s="128">
        <v>0</v>
      </c>
      <c r="E59" s="157">
        <v>0</v>
      </c>
      <c r="F59" s="128">
        <v>19</v>
      </c>
      <c r="G59" s="151">
        <v>3</v>
      </c>
      <c r="H59" s="128">
        <v>19</v>
      </c>
      <c r="I59" s="151">
        <v>1</v>
      </c>
      <c r="J59" s="128">
        <v>23</v>
      </c>
      <c r="K59" s="151">
        <v>2</v>
      </c>
      <c r="L59" s="128">
        <v>22</v>
      </c>
      <c r="M59" s="151">
        <v>2</v>
      </c>
      <c r="N59" s="166">
        <v>0</v>
      </c>
      <c r="O59" s="164">
        <v>0</v>
      </c>
      <c r="P59" s="128">
        <v>19</v>
      </c>
      <c r="Q59" s="151">
        <v>5</v>
      </c>
      <c r="R59" s="128">
        <v>21</v>
      </c>
      <c r="S59" s="151">
        <v>2</v>
      </c>
      <c r="T59" s="128">
        <v>18</v>
      </c>
      <c r="U59" s="151">
        <v>3</v>
      </c>
      <c r="V59" s="128">
        <v>15</v>
      </c>
      <c r="W59" s="151">
        <v>1</v>
      </c>
      <c r="X59" s="162">
        <f>(B59+E59+G59+I59+K59+M59+O59+Q59+S59+U59+W59)</f>
        <v>57</v>
      </c>
      <c r="Y59" s="119"/>
      <c r="Z59" s="118" t="s">
        <v>124</v>
      </c>
    </row>
    <row r="60" spans="1:26" ht="10.5" customHeight="1">
      <c r="A60" s="144"/>
      <c r="B60" s="160"/>
      <c r="C60" s="82" t="s">
        <v>108</v>
      </c>
      <c r="D60" s="140"/>
      <c r="E60" s="158"/>
      <c r="F60" s="140"/>
      <c r="G60" s="152"/>
      <c r="H60" s="140"/>
      <c r="I60" s="152"/>
      <c r="J60" s="140"/>
      <c r="K60" s="152"/>
      <c r="L60" s="140"/>
      <c r="M60" s="152"/>
      <c r="N60" s="167"/>
      <c r="O60" s="165"/>
      <c r="P60" s="140"/>
      <c r="Q60" s="152"/>
      <c r="R60" s="140"/>
      <c r="S60" s="152"/>
      <c r="T60" s="140"/>
      <c r="U60" s="152"/>
      <c r="V60" s="140"/>
      <c r="W60" s="152"/>
      <c r="X60" s="163"/>
      <c r="Y60" s="120"/>
      <c r="Z60" s="118"/>
    </row>
    <row r="61" spans="1:26" ht="10.5" customHeight="1">
      <c r="A61" s="134">
        <v>26</v>
      </c>
      <c r="B61" s="159">
        <v>34</v>
      </c>
      <c r="C61" s="75" t="s">
        <v>115</v>
      </c>
      <c r="D61" s="128">
        <v>17</v>
      </c>
      <c r="E61" s="151">
        <v>5</v>
      </c>
      <c r="F61" s="128">
        <v>0</v>
      </c>
      <c r="G61" s="151">
        <v>0</v>
      </c>
      <c r="H61" s="128">
        <v>0</v>
      </c>
      <c r="I61" s="151">
        <v>0</v>
      </c>
      <c r="J61" s="128">
        <v>22</v>
      </c>
      <c r="K61" s="151">
        <v>3</v>
      </c>
      <c r="L61" s="128">
        <v>19</v>
      </c>
      <c r="M61" s="151">
        <v>5</v>
      </c>
      <c r="N61" s="166">
        <v>19</v>
      </c>
      <c r="O61" s="164">
        <v>7</v>
      </c>
      <c r="P61" s="128">
        <v>18</v>
      </c>
      <c r="Q61" s="151">
        <v>6</v>
      </c>
      <c r="R61" s="128">
        <v>22</v>
      </c>
      <c r="S61" s="151">
        <v>1</v>
      </c>
      <c r="T61" s="128">
        <v>16</v>
      </c>
      <c r="U61" s="151">
        <v>5</v>
      </c>
      <c r="V61" s="128">
        <v>0</v>
      </c>
      <c r="W61" s="151">
        <v>0</v>
      </c>
      <c r="X61" s="162">
        <f>(B61+E61+G61+I61+K61+M61+O61+Q61+S61+U61+W61)</f>
        <v>66</v>
      </c>
      <c r="Y61" s="130"/>
      <c r="Z61" s="118" t="s">
        <v>124</v>
      </c>
    </row>
    <row r="62" spans="1:26" ht="10.5" customHeight="1">
      <c r="A62" s="144"/>
      <c r="B62" s="160"/>
      <c r="C62" s="80" t="s">
        <v>19</v>
      </c>
      <c r="D62" s="140"/>
      <c r="E62" s="152"/>
      <c r="F62" s="140"/>
      <c r="G62" s="152"/>
      <c r="H62" s="140"/>
      <c r="I62" s="152"/>
      <c r="J62" s="140"/>
      <c r="K62" s="152"/>
      <c r="L62" s="140"/>
      <c r="M62" s="152"/>
      <c r="N62" s="167"/>
      <c r="O62" s="165"/>
      <c r="P62" s="140"/>
      <c r="Q62" s="152"/>
      <c r="R62" s="140"/>
      <c r="S62" s="152"/>
      <c r="T62" s="140"/>
      <c r="U62" s="152"/>
      <c r="V62" s="140"/>
      <c r="W62" s="152"/>
      <c r="X62" s="163"/>
      <c r="Y62" s="133"/>
      <c r="Z62" s="118"/>
    </row>
    <row r="63" spans="1:26" ht="10.5" customHeight="1">
      <c r="A63" s="134">
        <v>27</v>
      </c>
      <c r="B63" s="159">
        <v>31</v>
      </c>
      <c r="C63" s="77" t="s">
        <v>44</v>
      </c>
      <c r="D63" s="128">
        <v>0</v>
      </c>
      <c r="E63" s="151">
        <v>0</v>
      </c>
      <c r="F63" s="128">
        <v>21</v>
      </c>
      <c r="G63" s="151">
        <v>1</v>
      </c>
      <c r="H63" s="128">
        <v>0</v>
      </c>
      <c r="I63" s="151">
        <v>0</v>
      </c>
      <c r="J63" s="128">
        <v>24</v>
      </c>
      <c r="K63" s="151">
        <v>1</v>
      </c>
      <c r="L63" s="128">
        <v>20</v>
      </c>
      <c r="M63" s="151">
        <v>4</v>
      </c>
      <c r="N63" s="166">
        <v>20</v>
      </c>
      <c r="O63" s="164">
        <v>6</v>
      </c>
      <c r="P63" s="128">
        <v>23</v>
      </c>
      <c r="Q63" s="151">
        <v>1</v>
      </c>
      <c r="R63" s="128">
        <v>19</v>
      </c>
      <c r="S63" s="151">
        <v>4</v>
      </c>
      <c r="T63" s="128">
        <v>19</v>
      </c>
      <c r="U63" s="151">
        <v>2</v>
      </c>
      <c r="V63" s="128">
        <v>0</v>
      </c>
      <c r="W63" s="151">
        <v>0</v>
      </c>
      <c r="X63" s="162">
        <f>(B63+E63+G63+I63+K63+M63+O63+Q63+S63+U63+W63)</f>
        <v>50</v>
      </c>
      <c r="Y63" s="130"/>
      <c r="Z63" s="118" t="s">
        <v>124</v>
      </c>
    </row>
    <row r="64" spans="1:26" ht="10.5" customHeight="1">
      <c r="A64" s="144"/>
      <c r="B64" s="160"/>
      <c r="C64" s="80" t="s">
        <v>45</v>
      </c>
      <c r="D64" s="140"/>
      <c r="E64" s="152"/>
      <c r="F64" s="140"/>
      <c r="G64" s="152"/>
      <c r="H64" s="140"/>
      <c r="I64" s="152"/>
      <c r="J64" s="140"/>
      <c r="K64" s="152"/>
      <c r="L64" s="140"/>
      <c r="M64" s="152"/>
      <c r="N64" s="167"/>
      <c r="O64" s="165"/>
      <c r="P64" s="140"/>
      <c r="Q64" s="152"/>
      <c r="R64" s="140"/>
      <c r="S64" s="152"/>
      <c r="T64" s="140"/>
      <c r="U64" s="152"/>
      <c r="V64" s="140"/>
      <c r="W64" s="152"/>
      <c r="X64" s="163"/>
      <c r="Y64" s="133"/>
      <c r="Z64" s="118"/>
    </row>
    <row r="65" spans="1:26" ht="10.5" customHeight="1">
      <c r="A65" s="134">
        <v>28</v>
      </c>
      <c r="B65" s="159">
        <v>30</v>
      </c>
      <c r="C65" s="75" t="s">
        <v>168</v>
      </c>
      <c r="D65" s="128">
        <v>19</v>
      </c>
      <c r="E65" s="151">
        <v>3</v>
      </c>
      <c r="F65" s="128">
        <v>17</v>
      </c>
      <c r="G65" s="151">
        <v>5</v>
      </c>
      <c r="H65" s="128">
        <v>0</v>
      </c>
      <c r="I65" s="151">
        <v>0</v>
      </c>
      <c r="J65" s="128">
        <v>0</v>
      </c>
      <c r="K65" s="151">
        <v>0</v>
      </c>
      <c r="L65" s="128">
        <v>0</v>
      </c>
      <c r="M65" s="151">
        <v>0</v>
      </c>
      <c r="N65" s="166">
        <v>15</v>
      </c>
      <c r="O65" s="164">
        <v>11</v>
      </c>
      <c r="P65" s="128">
        <v>0</v>
      </c>
      <c r="Q65" s="151">
        <v>0</v>
      </c>
      <c r="R65" s="128">
        <v>0</v>
      </c>
      <c r="S65" s="151">
        <v>0</v>
      </c>
      <c r="T65" s="128">
        <v>0</v>
      </c>
      <c r="U65" s="151">
        <v>0</v>
      </c>
      <c r="V65" s="128">
        <v>0</v>
      </c>
      <c r="W65" s="151">
        <v>0</v>
      </c>
      <c r="X65" s="162">
        <f>(B65+E65+G65+I65+K65+M65+O65+Q65+S65+U65+W65)</f>
        <v>49</v>
      </c>
      <c r="Y65" s="208"/>
      <c r="Z65" s="118" t="s">
        <v>124</v>
      </c>
    </row>
    <row r="66" spans="1:26" ht="10.5" customHeight="1">
      <c r="A66" s="144"/>
      <c r="B66" s="160"/>
      <c r="C66" s="76" t="s">
        <v>11</v>
      </c>
      <c r="D66" s="140"/>
      <c r="E66" s="152"/>
      <c r="F66" s="140"/>
      <c r="G66" s="152"/>
      <c r="H66" s="140"/>
      <c r="I66" s="152"/>
      <c r="J66" s="140"/>
      <c r="K66" s="152"/>
      <c r="L66" s="140"/>
      <c r="M66" s="152"/>
      <c r="N66" s="167"/>
      <c r="O66" s="165"/>
      <c r="P66" s="140"/>
      <c r="Q66" s="152"/>
      <c r="R66" s="140"/>
      <c r="S66" s="152"/>
      <c r="T66" s="140"/>
      <c r="U66" s="152"/>
      <c r="V66" s="140"/>
      <c r="W66" s="152"/>
      <c r="X66" s="163"/>
      <c r="Y66" s="209"/>
      <c r="Z66" s="118"/>
    </row>
    <row r="67" spans="1:26" ht="10.5" customHeight="1">
      <c r="A67" s="134">
        <v>29</v>
      </c>
      <c r="B67" s="159">
        <v>25</v>
      </c>
      <c r="C67" s="75" t="s">
        <v>66</v>
      </c>
      <c r="D67" s="128">
        <v>0</v>
      </c>
      <c r="E67" s="151">
        <v>0</v>
      </c>
      <c r="F67" s="128">
        <v>20</v>
      </c>
      <c r="G67" s="151">
        <v>2</v>
      </c>
      <c r="H67" s="128">
        <v>0</v>
      </c>
      <c r="I67" s="151">
        <v>0</v>
      </c>
      <c r="J67" s="128">
        <v>0</v>
      </c>
      <c r="K67" s="151">
        <v>0</v>
      </c>
      <c r="L67" s="128">
        <v>0</v>
      </c>
      <c r="M67" s="151">
        <v>0</v>
      </c>
      <c r="N67" s="166">
        <v>23</v>
      </c>
      <c r="O67" s="164">
        <v>3</v>
      </c>
      <c r="P67" s="128">
        <v>22</v>
      </c>
      <c r="Q67" s="151">
        <v>2</v>
      </c>
      <c r="R67" s="128">
        <v>0</v>
      </c>
      <c r="S67" s="151">
        <v>0</v>
      </c>
      <c r="T67" s="128">
        <v>0</v>
      </c>
      <c r="U67" s="151">
        <v>0</v>
      </c>
      <c r="V67" s="128">
        <v>0</v>
      </c>
      <c r="W67" s="151">
        <v>0</v>
      </c>
      <c r="X67" s="162">
        <f>(B67+E67+G67+I67+K67+M67+O67+Q67+S67+U67+W67)</f>
        <v>32</v>
      </c>
      <c r="Y67" s="208"/>
      <c r="Z67" s="118" t="s">
        <v>124</v>
      </c>
    </row>
    <row r="68" spans="1:26" ht="10.5" customHeight="1">
      <c r="A68" s="144"/>
      <c r="B68" s="160"/>
      <c r="C68" s="76" t="s">
        <v>46</v>
      </c>
      <c r="D68" s="140"/>
      <c r="E68" s="152"/>
      <c r="F68" s="140"/>
      <c r="G68" s="152"/>
      <c r="H68" s="140"/>
      <c r="I68" s="152"/>
      <c r="J68" s="140"/>
      <c r="K68" s="152"/>
      <c r="L68" s="140"/>
      <c r="M68" s="152"/>
      <c r="N68" s="167"/>
      <c r="O68" s="165"/>
      <c r="P68" s="140"/>
      <c r="Q68" s="152"/>
      <c r="R68" s="140"/>
      <c r="S68" s="152"/>
      <c r="T68" s="140"/>
      <c r="U68" s="152"/>
      <c r="V68" s="140"/>
      <c r="W68" s="152"/>
      <c r="X68" s="163"/>
      <c r="Y68" s="209"/>
      <c r="Z68" s="118"/>
    </row>
    <row r="69" spans="1:26" ht="10.5" customHeight="1">
      <c r="A69" s="134">
        <v>30</v>
      </c>
      <c r="B69" s="159">
        <v>16</v>
      </c>
      <c r="C69" s="75" t="s">
        <v>167</v>
      </c>
      <c r="D69" s="128">
        <v>0</v>
      </c>
      <c r="E69" s="151">
        <v>0</v>
      </c>
      <c r="F69" s="128">
        <v>0</v>
      </c>
      <c r="G69" s="151">
        <v>0</v>
      </c>
      <c r="H69" s="128">
        <v>0</v>
      </c>
      <c r="I69" s="151">
        <v>0</v>
      </c>
      <c r="J69" s="128">
        <v>0</v>
      </c>
      <c r="K69" s="151">
        <v>0</v>
      </c>
      <c r="L69" s="128">
        <v>0</v>
      </c>
      <c r="M69" s="151">
        <v>0</v>
      </c>
      <c r="N69" s="166">
        <v>0</v>
      </c>
      <c r="O69" s="164">
        <v>0</v>
      </c>
      <c r="P69" s="128">
        <v>0</v>
      </c>
      <c r="Q69" s="151">
        <v>0</v>
      </c>
      <c r="R69" s="128">
        <v>0</v>
      </c>
      <c r="S69" s="151">
        <v>0</v>
      </c>
      <c r="T69" s="128">
        <v>0</v>
      </c>
      <c r="U69" s="151">
        <v>0</v>
      </c>
      <c r="V69" s="128">
        <v>0</v>
      </c>
      <c r="W69" s="151">
        <v>0</v>
      </c>
      <c r="X69" s="162">
        <f>(B69+E69+G69+I69+K69+M69+O69+Q69+S69+U69+W69)</f>
        <v>16</v>
      </c>
      <c r="Y69" s="130"/>
      <c r="Z69" s="118" t="s">
        <v>124</v>
      </c>
    </row>
    <row r="70" spans="1:26" ht="10.5" customHeight="1">
      <c r="A70" s="144"/>
      <c r="B70" s="160"/>
      <c r="C70" s="76" t="s">
        <v>51</v>
      </c>
      <c r="D70" s="140"/>
      <c r="E70" s="152"/>
      <c r="F70" s="140"/>
      <c r="G70" s="152"/>
      <c r="H70" s="140"/>
      <c r="I70" s="152"/>
      <c r="J70" s="140"/>
      <c r="K70" s="152"/>
      <c r="L70" s="140"/>
      <c r="M70" s="152"/>
      <c r="N70" s="167"/>
      <c r="O70" s="165"/>
      <c r="P70" s="140"/>
      <c r="Q70" s="152"/>
      <c r="R70" s="140"/>
      <c r="S70" s="152"/>
      <c r="T70" s="140"/>
      <c r="U70" s="152"/>
      <c r="V70" s="140"/>
      <c r="W70" s="152"/>
      <c r="X70" s="163"/>
      <c r="Y70" s="133"/>
      <c r="Z70" s="118"/>
    </row>
    <row r="71" spans="1:26" ht="11.25" customHeight="1">
      <c r="A71" s="134">
        <v>31</v>
      </c>
      <c r="B71" s="159">
        <v>12</v>
      </c>
      <c r="C71" s="75" t="s">
        <v>159</v>
      </c>
      <c r="D71" s="128">
        <v>0</v>
      </c>
      <c r="E71" s="151">
        <v>0</v>
      </c>
      <c r="F71" s="128">
        <v>0</v>
      </c>
      <c r="G71" s="151">
        <v>0</v>
      </c>
      <c r="H71" s="128">
        <v>0</v>
      </c>
      <c r="I71" s="151">
        <v>0</v>
      </c>
      <c r="J71" s="128">
        <v>0</v>
      </c>
      <c r="K71" s="151">
        <v>0</v>
      </c>
      <c r="L71" s="128">
        <v>0</v>
      </c>
      <c r="M71" s="151">
        <v>0</v>
      </c>
      <c r="N71" s="166">
        <v>0</v>
      </c>
      <c r="O71" s="164">
        <v>0</v>
      </c>
      <c r="P71" s="128">
        <v>0</v>
      </c>
      <c r="Q71" s="151">
        <v>0</v>
      </c>
      <c r="R71" s="128">
        <v>0</v>
      </c>
      <c r="S71" s="151">
        <v>0</v>
      </c>
      <c r="T71" s="128">
        <v>0</v>
      </c>
      <c r="U71" s="151">
        <v>0</v>
      </c>
      <c r="V71" s="128">
        <v>0</v>
      </c>
      <c r="W71" s="151">
        <v>0</v>
      </c>
      <c r="X71" s="162">
        <f>(B71+E71+G71+I71+K71+M71+O71+Q71+S71+U71+W71)</f>
        <v>12</v>
      </c>
      <c r="Y71" s="130"/>
      <c r="Z71" s="118" t="s">
        <v>124</v>
      </c>
    </row>
    <row r="72" spans="1:26" ht="11.25" customHeight="1">
      <c r="A72" s="144"/>
      <c r="B72" s="160"/>
      <c r="C72" s="76" t="s">
        <v>17</v>
      </c>
      <c r="D72" s="140"/>
      <c r="E72" s="152"/>
      <c r="F72" s="140"/>
      <c r="G72" s="152"/>
      <c r="H72" s="140"/>
      <c r="I72" s="152"/>
      <c r="J72" s="140"/>
      <c r="K72" s="152"/>
      <c r="L72" s="140"/>
      <c r="M72" s="152"/>
      <c r="N72" s="167"/>
      <c r="O72" s="165"/>
      <c r="P72" s="140"/>
      <c r="Q72" s="152"/>
      <c r="R72" s="140"/>
      <c r="S72" s="152"/>
      <c r="T72" s="140"/>
      <c r="U72" s="152"/>
      <c r="V72" s="140"/>
      <c r="W72" s="152"/>
      <c r="X72" s="163"/>
      <c r="Y72" s="133"/>
      <c r="Z72" s="118"/>
    </row>
    <row r="73" spans="1:26" ht="11.25" customHeight="1">
      <c r="A73" s="134">
        <v>32</v>
      </c>
      <c r="B73" s="159">
        <v>11</v>
      </c>
      <c r="C73" s="75" t="s">
        <v>123</v>
      </c>
      <c r="D73" s="128">
        <v>0</v>
      </c>
      <c r="E73" s="151">
        <v>0</v>
      </c>
      <c r="F73" s="128">
        <v>0</v>
      </c>
      <c r="G73" s="151">
        <v>0</v>
      </c>
      <c r="H73" s="128">
        <v>0</v>
      </c>
      <c r="I73" s="151">
        <v>0</v>
      </c>
      <c r="J73" s="128">
        <v>0</v>
      </c>
      <c r="K73" s="151">
        <v>0</v>
      </c>
      <c r="L73" s="128">
        <v>0</v>
      </c>
      <c r="M73" s="151">
        <v>0</v>
      </c>
      <c r="N73" s="166">
        <v>0</v>
      </c>
      <c r="O73" s="164">
        <v>0</v>
      </c>
      <c r="P73" s="128">
        <v>0</v>
      </c>
      <c r="Q73" s="151">
        <v>0</v>
      </c>
      <c r="R73" s="128">
        <v>0</v>
      </c>
      <c r="S73" s="151">
        <v>0</v>
      </c>
      <c r="T73" s="128">
        <v>0</v>
      </c>
      <c r="U73" s="151">
        <v>0</v>
      </c>
      <c r="V73" s="128">
        <v>0</v>
      </c>
      <c r="W73" s="151">
        <v>0</v>
      </c>
      <c r="X73" s="162">
        <f>(B73+E73+G73+I73+K73+M73+O73+Q73+S73+U73+W73)</f>
        <v>11</v>
      </c>
      <c r="Y73" s="130"/>
      <c r="Z73" s="118" t="s">
        <v>124</v>
      </c>
    </row>
    <row r="74" spans="1:26" ht="11.25" customHeight="1">
      <c r="A74" s="144"/>
      <c r="B74" s="160"/>
      <c r="C74" s="80" t="s">
        <v>56</v>
      </c>
      <c r="D74" s="140"/>
      <c r="E74" s="152"/>
      <c r="F74" s="140"/>
      <c r="G74" s="152"/>
      <c r="H74" s="140"/>
      <c r="I74" s="152"/>
      <c r="J74" s="140"/>
      <c r="K74" s="152"/>
      <c r="L74" s="140"/>
      <c r="M74" s="152"/>
      <c r="N74" s="167"/>
      <c r="O74" s="165"/>
      <c r="P74" s="140"/>
      <c r="Q74" s="152"/>
      <c r="R74" s="140"/>
      <c r="S74" s="152"/>
      <c r="T74" s="140"/>
      <c r="U74" s="152"/>
      <c r="V74" s="140"/>
      <c r="W74" s="152"/>
      <c r="X74" s="163"/>
      <c r="Y74" s="133"/>
      <c r="Z74" s="118"/>
    </row>
    <row r="75" spans="1:26" ht="11.25" customHeight="1">
      <c r="A75" s="134">
        <v>33</v>
      </c>
      <c r="B75" s="159">
        <v>6</v>
      </c>
      <c r="C75" s="77" t="s">
        <v>22</v>
      </c>
      <c r="D75" s="128">
        <v>0</v>
      </c>
      <c r="E75" s="151">
        <v>0</v>
      </c>
      <c r="F75" s="128">
        <v>0</v>
      </c>
      <c r="G75" s="151">
        <v>0</v>
      </c>
      <c r="H75" s="128">
        <v>0</v>
      </c>
      <c r="I75" s="151">
        <v>0</v>
      </c>
      <c r="J75" s="128">
        <v>0</v>
      </c>
      <c r="K75" s="151">
        <v>0</v>
      </c>
      <c r="L75" s="128">
        <v>0</v>
      </c>
      <c r="M75" s="151">
        <v>0</v>
      </c>
      <c r="N75" s="166">
        <v>0</v>
      </c>
      <c r="O75" s="164">
        <v>0</v>
      </c>
      <c r="P75" s="128">
        <v>0</v>
      </c>
      <c r="Q75" s="151">
        <v>0</v>
      </c>
      <c r="R75" s="128">
        <v>0</v>
      </c>
      <c r="S75" s="151">
        <v>0</v>
      </c>
      <c r="T75" s="128">
        <v>0</v>
      </c>
      <c r="U75" s="151">
        <v>0</v>
      </c>
      <c r="V75" s="128">
        <v>0</v>
      </c>
      <c r="W75" s="151">
        <v>0</v>
      </c>
      <c r="X75" s="201">
        <f>(B75+E75+G75+I75+K75+M75+O75+Q75+S75+U75+W75)</f>
        <v>6</v>
      </c>
      <c r="Y75" s="208"/>
      <c r="Z75" s="118" t="s">
        <v>124</v>
      </c>
    </row>
    <row r="76" spans="1:26" ht="11.25" customHeight="1">
      <c r="A76" s="144"/>
      <c r="B76" s="160"/>
      <c r="C76" s="78" t="s">
        <v>42</v>
      </c>
      <c r="D76" s="140"/>
      <c r="E76" s="152"/>
      <c r="F76" s="140"/>
      <c r="G76" s="152"/>
      <c r="H76" s="140"/>
      <c r="I76" s="152"/>
      <c r="J76" s="140"/>
      <c r="K76" s="152"/>
      <c r="L76" s="140"/>
      <c r="M76" s="152"/>
      <c r="N76" s="167"/>
      <c r="O76" s="165"/>
      <c r="P76" s="140"/>
      <c r="Q76" s="152"/>
      <c r="R76" s="140"/>
      <c r="S76" s="152"/>
      <c r="T76" s="140"/>
      <c r="U76" s="152"/>
      <c r="V76" s="140"/>
      <c r="W76" s="152"/>
      <c r="X76" s="163"/>
      <c r="Y76" s="209"/>
      <c r="Z76" s="118"/>
    </row>
    <row r="77" spans="1:26" ht="11.25" customHeight="1">
      <c r="A77" s="143">
        <v>34</v>
      </c>
      <c r="B77" s="257">
        <v>5</v>
      </c>
      <c r="C77" s="75" t="s">
        <v>127</v>
      </c>
      <c r="D77" s="128">
        <v>0</v>
      </c>
      <c r="E77" s="151">
        <v>0</v>
      </c>
      <c r="F77" s="128">
        <v>0</v>
      </c>
      <c r="G77" s="151">
        <v>0</v>
      </c>
      <c r="H77" s="128">
        <v>0</v>
      </c>
      <c r="I77" s="151">
        <v>0</v>
      </c>
      <c r="J77" s="128">
        <v>0</v>
      </c>
      <c r="K77" s="151">
        <v>0</v>
      </c>
      <c r="L77" s="128">
        <v>0</v>
      </c>
      <c r="M77" s="151">
        <v>0</v>
      </c>
      <c r="N77" s="166">
        <v>0</v>
      </c>
      <c r="O77" s="164">
        <v>0</v>
      </c>
      <c r="P77" s="128">
        <v>0</v>
      </c>
      <c r="Q77" s="151">
        <v>0</v>
      </c>
      <c r="R77" s="128">
        <v>0</v>
      </c>
      <c r="S77" s="151">
        <v>0</v>
      </c>
      <c r="T77" s="128">
        <v>0</v>
      </c>
      <c r="U77" s="151">
        <v>0</v>
      </c>
      <c r="V77" s="128">
        <v>0</v>
      </c>
      <c r="W77" s="151">
        <v>0</v>
      </c>
      <c r="X77" s="162">
        <f>(B77+E77+G77+I77+K77+M77+O77+Q77+S77+U77+W77)</f>
        <v>5</v>
      </c>
      <c r="Y77" s="208"/>
      <c r="Z77" s="118" t="s">
        <v>124</v>
      </c>
    </row>
    <row r="78" spans="1:26" ht="11.25" customHeight="1">
      <c r="A78" s="144"/>
      <c r="B78" s="160"/>
      <c r="C78" s="76" t="s">
        <v>67</v>
      </c>
      <c r="D78" s="140"/>
      <c r="E78" s="152"/>
      <c r="F78" s="140"/>
      <c r="G78" s="152"/>
      <c r="H78" s="140"/>
      <c r="I78" s="152"/>
      <c r="J78" s="140"/>
      <c r="K78" s="152"/>
      <c r="L78" s="140"/>
      <c r="M78" s="152"/>
      <c r="N78" s="167"/>
      <c r="O78" s="165"/>
      <c r="P78" s="140"/>
      <c r="Q78" s="152"/>
      <c r="R78" s="140"/>
      <c r="S78" s="152"/>
      <c r="T78" s="140"/>
      <c r="U78" s="152"/>
      <c r="V78" s="140"/>
      <c r="W78" s="152"/>
      <c r="X78" s="163"/>
      <c r="Y78" s="209"/>
      <c r="Z78" s="118"/>
    </row>
    <row r="79" spans="1:26" ht="11.25" customHeight="1">
      <c r="A79" s="134">
        <v>35</v>
      </c>
      <c r="B79" s="258">
        <v>4</v>
      </c>
      <c r="C79" s="75" t="s">
        <v>163</v>
      </c>
      <c r="D79" s="128">
        <v>0</v>
      </c>
      <c r="E79" s="151">
        <v>0</v>
      </c>
      <c r="F79" s="128">
        <v>0</v>
      </c>
      <c r="G79" s="151">
        <v>0</v>
      </c>
      <c r="H79" s="128">
        <v>0</v>
      </c>
      <c r="I79" s="151">
        <v>0</v>
      </c>
      <c r="J79" s="128">
        <v>0</v>
      </c>
      <c r="K79" s="151">
        <v>0</v>
      </c>
      <c r="L79" s="128">
        <v>0</v>
      </c>
      <c r="M79" s="151">
        <v>0</v>
      </c>
      <c r="N79" s="166">
        <v>0</v>
      </c>
      <c r="O79" s="164">
        <v>0</v>
      </c>
      <c r="P79" s="128">
        <v>0</v>
      </c>
      <c r="Q79" s="151">
        <v>0</v>
      </c>
      <c r="R79" s="128">
        <v>0</v>
      </c>
      <c r="S79" s="151">
        <v>0</v>
      </c>
      <c r="T79" s="128">
        <v>0</v>
      </c>
      <c r="U79" s="151">
        <v>0</v>
      </c>
      <c r="V79" s="128">
        <v>0</v>
      </c>
      <c r="W79" s="151">
        <v>0</v>
      </c>
      <c r="X79" s="162">
        <f>(B79+E79+G79+I79+K79+M79+O79+Q79+S79+U79+W79)</f>
        <v>4</v>
      </c>
      <c r="Y79" s="208"/>
      <c r="Z79" s="118" t="s">
        <v>124</v>
      </c>
    </row>
    <row r="80" spans="1:26" ht="11.25" customHeight="1">
      <c r="A80" s="144"/>
      <c r="B80" s="258"/>
      <c r="C80" s="76" t="s">
        <v>164</v>
      </c>
      <c r="D80" s="140"/>
      <c r="E80" s="152"/>
      <c r="F80" s="140"/>
      <c r="G80" s="152"/>
      <c r="H80" s="140"/>
      <c r="I80" s="152"/>
      <c r="J80" s="140"/>
      <c r="K80" s="152"/>
      <c r="L80" s="140"/>
      <c r="M80" s="152"/>
      <c r="N80" s="167"/>
      <c r="O80" s="165"/>
      <c r="P80" s="140"/>
      <c r="Q80" s="152"/>
      <c r="R80" s="140"/>
      <c r="S80" s="152"/>
      <c r="T80" s="140"/>
      <c r="U80" s="152"/>
      <c r="V80" s="140"/>
      <c r="W80" s="152"/>
      <c r="X80" s="163"/>
      <c r="Y80" s="209"/>
      <c r="Z80" s="118"/>
    </row>
    <row r="81" spans="1:26" ht="11.25" customHeight="1">
      <c r="A81" s="143">
        <v>36</v>
      </c>
      <c r="B81" s="258">
        <v>3</v>
      </c>
      <c r="C81" s="75" t="s">
        <v>99</v>
      </c>
      <c r="D81" s="128">
        <v>0</v>
      </c>
      <c r="E81" s="151">
        <v>0</v>
      </c>
      <c r="F81" s="128">
        <v>0</v>
      </c>
      <c r="G81" s="151">
        <v>0</v>
      </c>
      <c r="H81" s="128">
        <v>0</v>
      </c>
      <c r="I81" s="151">
        <v>0</v>
      </c>
      <c r="J81" s="128">
        <v>0</v>
      </c>
      <c r="K81" s="151">
        <v>0</v>
      </c>
      <c r="L81" s="128">
        <v>0</v>
      </c>
      <c r="M81" s="151">
        <v>0</v>
      </c>
      <c r="N81" s="166">
        <v>0</v>
      </c>
      <c r="O81" s="164">
        <v>0</v>
      </c>
      <c r="P81" s="128">
        <v>0</v>
      </c>
      <c r="Q81" s="151">
        <v>0</v>
      </c>
      <c r="R81" s="128">
        <v>0</v>
      </c>
      <c r="S81" s="151">
        <v>0</v>
      </c>
      <c r="T81" s="128">
        <v>0</v>
      </c>
      <c r="U81" s="151">
        <v>0</v>
      </c>
      <c r="V81" s="128">
        <v>0</v>
      </c>
      <c r="W81" s="151">
        <v>0</v>
      </c>
      <c r="X81" s="162">
        <f>(B81+E81+G81+I81+K81+M81+O81+Q81+S81+U81+W81)</f>
        <v>3</v>
      </c>
      <c r="Y81" s="130"/>
      <c r="Z81" s="118" t="s">
        <v>124</v>
      </c>
    </row>
    <row r="82" spans="1:26" ht="11.25" customHeight="1">
      <c r="A82" s="144"/>
      <c r="B82" s="258"/>
      <c r="C82" s="76" t="s">
        <v>161</v>
      </c>
      <c r="D82" s="140"/>
      <c r="E82" s="152"/>
      <c r="F82" s="140"/>
      <c r="G82" s="152"/>
      <c r="H82" s="140"/>
      <c r="I82" s="152"/>
      <c r="J82" s="140"/>
      <c r="K82" s="152"/>
      <c r="L82" s="140"/>
      <c r="M82" s="152"/>
      <c r="N82" s="167"/>
      <c r="O82" s="165"/>
      <c r="P82" s="140"/>
      <c r="Q82" s="152"/>
      <c r="R82" s="140"/>
      <c r="S82" s="152"/>
      <c r="T82" s="140"/>
      <c r="U82" s="152"/>
      <c r="V82" s="140"/>
      <c r="W82" s="152"/>
      <c r="X82" s="163"/>
      <c r="Y82" s="133"/>
      <c r="Z82" s="118"/>
    </row>
    <row r="83" spans="1:26" ht="11.25" customHeight="1">
      <c r="A83" s="143">
        <v>37</v>
      </c>
      <c r="B83" s="258">
        <v>2</v>
      </c>
      <c r="C83" s="75" t="s">
        <v>99</v>
      </c>
      <c r="D83" s="128">
        <v>0</v>
      </c>
      <c r="E83" s="151">
        <v>0</v>
      </c>
      <c r="F83" s="191">
        <v>18</v>
      </c>
      <c r="G83" s="189">
        <v>4</v>
      </c>
      <c r="H83" s="128">
        <v>0</v>
      </c>
      <c r="I83" s="151">
        <v>0</v>
      </c>
      <c r="J83" s="128">
        <v>0</v>
      </c>
      <c r="K83" s="151">
        <v>0</v>
      </c>
      <c r="L83" s="128">
        <v>0</v>
      </c>
      <c r="M83" s="151">
        <v>0</v>
      </c>
      <c r="N83" s="166">
        <v>0</v>
      </c>
      <c r="O83" s="164">
        <v>0</v>
      </c>
      <c r="P83" s="128">
        <v>0</v>
      </c>
      <c r="Q83" s="151">
        <v>0</v>
      </c>
      <c r="R83" s="128">
        <v>0</v>
      </c>
      <c r="S83" s="151">
        <v>0</v>
      </c>
      <c r="T83" s="128">
        <v>0</v>
      </c>
      <c r="U83" s="151">
        <v>0</v>
      </c>
      <c r="V83" s="128">
        <v>0</v>
      </c>
      <c r="W83" s="151">
        <v>0</v>
      </c>
      <c r="X83" s="162">
        <f>(B83+E83+G83+I83+K83+M83+O83+Q83+S83+U83+W83)</f>
        <v>6</v>
      </c>
      <c r="Y83" s="132"/>
      <c r="Z83" s="118" t="s">
        <v>124</v>
      </c>
    </row>
    <row r="84" spans="1:26" ht="11.25" customHeight="1">
      <c r="A84" s="144"/>
      <c r="B84" s="258"/>
      <c r="C84" s="76" t="s">
        <v>162</v>
      </c>
      <c r="D84" s="140"/>
      <c r="E84" s="152"/>
      <c r="F84" s="191"/>
      <c r="G84" s="189"/>
      <c r="H84" s="140"/>
      <c r="I84" s="152"/>
      <c r="J84" s="140"/>
      <c r="K84" s="152"/>
      <c r="L84" s="140"/>
      <c r="M84" s="152"/>
      <c r="N84" s="167"/>
      <c r="O84" s="165"/>
      <c r="P84" s="140"/>
      <c r="Q84" s="152"/>
      <c r="R84" s="140"/>
      <c r="S84" s="152"/>
      <c r="T84" s="140"/>
      <c r="U84" s="152"/>
      <c r="V84" s="140"/>
      <c r="W84" s="152"/>
      <c r="X84" s="163"/>
      <c r="Y84" s="133"/>
      <c r="Z84" s="118"/>
    </row>
    <row r="85" spans="1:26" ht="11.25" customHeight="1">
      <c r="A85" s="134">
        <v>38</v>
      </c>
      <c r="B85" s="159">
        <v>2</v>
      </c>
      <c r="C85" s="75" t="s">
        <v>170</v>
      </c>
      <c r="D85" s="154">
        <v>18</v>
      </c>
      <c r="E85" s="189">
        <v>4</v>
      </c>
      <c r="F85" s="191">
        <v>0</v>
      </c>
      <c r="G85" s="189">
        <v>0</v>
      </c>
      <c r="H85" s="128">
        <v>0</v>
      </c>
      <c r="I85" s="151">
        <v>0</v>
      </c>
      <c r="J85" s="128">
        <v>0</v>
      </c>
      <c r="K85" s="151">
        <v>0</v>
      </c>
      <c r="L85" s="128">
        <v>0</v>
      </c>
      <c r="M85" s="151">
        <v>0</v>
      </c>
      <c r="N85" s="166">
        <v>0</v>
      </c>
      <c r="O85" s="164">
        <v>0</v>
      </c>
      <c r="P85" s="128">
        <v>0</v>
      </c>
      <c r="Q85" s="151">
        <v>0</v>
      </c>
      <c r="R85" s="128">
        <v>0</v>
      </c>
      <c r="S85" s="151">
        <v>0</v>
      </c>
      <c r="T85" s="128">
        <v>0</v>
      </c>
      <c r="U85" s="151">
        <v>0</v>
      </c>
      <c r="V85" s="128">
        <v>0</v>
      </c>
      <c r="W85" s="151">
        <v>0</v>
      </c>
      <c r="X85" s="162">
        <f>(B85+E85+G85+I85+K85+M85+O85+Q85+S85+U85+W85)</f>
        <v>6</v>
      </c>
      <c r="Y85" s="130"/>
      <c r="Z85" s="118" t="s">
        <v>124</v>
      </c>
    </row>
    <row r="86" spans="1:26" ht="11.25" customHeight="1">
      <c r="A86" s="144"/>
      <c r="B86" s="160"/>
      <c r="C86" s="76" t="s">
        <v>56</v>
      </c>
      <c r="D86" s="154"/>
      <c r="E86" s="189"/>
      <c r="F86" s="191"/>
      <c r="G86" s="189"/>
      <c r="H86" s="140"/>
      <c r="I86" s="152"/>
      <c r="J86" s="140"/>
      <c r="K86" s="152"/>
      <c r="L86" s="140"/>
      <c r="M86" s="152"/>
      <c r="N86" s="167"/>
      <c r="O86" s="165"/>
      <c r="P86" s="140"/>
      <c r="Q86" s="152"/>
      <c r="R86" s="140"/>
      <c r="S86" s="152"/>
      <c r="T86" s="140"/>
      <c r="U86" s="152"/>
      <c r="V86" s="140"/>
      <c r="W86" s="152"/>
      <c r="X86" s="163"/>
      <c r="Y86" s="133"/>
      <c r="Z86" s="118"/>
    </row>
    <row r="87" spans="1:26" ht="11.25" customHeight="1">
      <c r="A87" s="143">
        <v>39</v>
      </c>
      <c r="B87" s="257">
        <v>0</v>
      </c>
      <c r="C87" s="75" t="s">
        <v>102</v>
      </c>
      <c r="D87" s="139">
        <v>0</v>
      </c>
      <c r="E87" s="225">
        <v>0</v>
      </c>
      <c r="F87" s="139">
        <v>0</v>
      </c>
      <c r="G87" s="225">
        <v>0</v>
      </c>
      <c r="H87" s="139">
        <v>14</v>
      </c>
      <c r="I87" s="151">
        <v>6</v>
      </c>
      <c r="J87" s="139">
        <v>0</v>
      </c>
      <c r="K87" s="151">
        <v>0</v>
      </c>
      <c r="L87" s="139">
        <v>0</v>
      </c>
      <c r="M87" s="151">
        <v>0</v>
      </c>
      <c r="N87" s="216">
        <v>0</v>
      </c>
      <c r="O87" s="164">
        <v>0</v>
      </c>
      <c r="P87" s="128">
        <v>0</v>
      </c>
      <c r="Q87" s="151">
        <v>0</v>
      </c>
      <c r="R87" s="128">
        <v>0</v>
      </c>
      <c r="S87" s="151">
        <v>0</v>
      </c>
      <c r="T87" s="128">
        <v>0</v>
      </c>
      <c r="U87" s="151">
        <v>0</v>
      </c>
      <c r="V87" s="128">
        <v>0</v>
      </c>
      <c r="W87" s="151">
        <v>0</v>
      </c>
      <c r="X87" s="201">
        <f>(B87+E87+G87+I87+K87+M87+O87+Q87+S87+U87+W87)</f>
        <v>6</v>
      </c>
      <c r="Y87" s="132"/>
      <c r="Z87" s="118" t="s">
        <v>124</v>
      </c>
    </row>
    <row r="88" spans="1:26" ht="11.25" customHeight="1">
      <c r="A88" s="144"/>
      <c r="B88" s="160"/>
      <c r="C88" s="80" t="s">
        <v>67</v>
      </c>
      <c r="D88" s="140"/>
      <c r="E88" s="158"/>
      <c r="F88" s="140"/>
      <c r="G88" s="158"/>
      <c r="H88" s="140"/>
      <c r="I88" s="152"/>
      <c r="J88" s="140"/>
      <c r="K88" s="152"/>
      <c r="L88" s="140"/>
      <c r="M88" s="152"/>
      <c r="N88" s="167"/>
      <c r="O88" s="165"/>
      <c r="P88" s="140"/>
      <c r="Q88" s="152"/>
      <c r="R88" s="140"/>
      <c r="S88" s="152"/>
      <c r="T88" s="140"/>
      <c r="U88" s="152"/>
      <c r="V88" s="140"/>
      <c r="W88" s="152"/>
      <c r="X88" s="163"/>
      <c r="Y88" s="133"/>
      <c r="Z88" s="118"/>
    </row>
    <row r="89" spans="1:26" ht="11.25" customHeight="1">
      <c r="A89" s="134">
        <v>40</v>
      </c>
      <c r="B89" s="159">
        <v>0</v>
      </c>
      <c r="C89" s="79" t="s">
        <v>65</v>
      </c>
      <c r="D89" s="128">
        <v>0</v>
      </c>
      <c r="E89" s="157">
        <v>0</v>
      </c>
      <c r="F89" s="128">
        <v>0</v>
      </c>
      <c r="G89" s="157">
        <v>0</v>
      </c>
      <c r="H89" s="128">
        <v>15</v>
      </c>
      <c r="I89" s="151">
        <v>5</v>
      </c>
      <c r="J89" s="128">
        <v>11</v>
      </c>
      <c r="K89" s="151">
        <v>14</v>
      </c>
      <c r="L89" s="128">
        <v>14</v>
      </c>
      <c r="M89" s="151">
        <v>10</v>
      </c>
      <c r="N89" s="166">
        <v>11</v>
      </c>
      <c r="O89" s="164">
        <v>15</v>
      </c>
      <c r="P89" s="128">
        <v>21</v>
      </c>
      <c r="Q89" s="151">
        <v>3</v>
      </c>
      <c r="R89" s="166">
        <v>7</v>
      </c>
      <c r="S89" s="164">
        <v>16</v>
      </c>
      <c r="T89" s="128">
        <v>20</v>
      </c>
      <c r="U89" s="151">
        <v>1</v>
      </c>
      <c r="V89" s="128">
        <v>0</v>
      </c>
      <c r="W89" s="151">
        <v>0</v>
      </c>
      <c r="X89" s="162">
        <f>(B89+E89+G89+I89+K89+M89+O89+Q89+S89+U89+W89)</f>
        <v>64</v>
      </c>
      <c r="Y89" s="130"/>
      <c r="Z89" s="118" t="s">
        <v>124</v>
      </c>
    </row>
    <row r="90" spans="1:26" ht="11.25" customHeight="1" thickBot="1">
      <c r="A90" s="254"/>
      <c r="B90" s="255"/>
      <c r="C90" s="108" t="s">
        <v>28</v>
      </c>
      <c r="D90" s="250"/>
      <c r="E90" s="256"/>
      <c r="F90" s="250"/>
      <c r="G90" s="256"/>
      <c r="H90" s="250"/>
      <c r="I90" s="248"/>
      <c r="J90" s="250"/>
      <c r="K90" s="248"/>
      <c r="L90" s="250"/>
      <c r="M90" s="248"/>
      <c r="N90" s="251"/>
      <c r="O90" s="252"/>
      <c r="P90" s="250"/>
      <c r="Q90" s="248"/>
      <c r="R90" s="251"/>
      <c r="S90" s="252"/>
      <c r="T90" s="250"/>
      <c r="U90" s="248"/>
      <c r="V90" s="250"/>
      <c r="W90" s="248"/>
      <c r="X90" s="249"/>
      <c r="Y90" s="253"/>
      <c r="Z90" s="118"/>
    </row>
    <row r="91" spans="1:25" ht="9" customHeight="1" thickTop="1">
      <c r="A91" s="228"/>
      <c r="B91" s="230"/>
      <c r="C91" s="59"/>
      <c r="D91" s="232"/>
      <c r="E91" s="234"/>
      <c r="F91" s="232"/>
      <c r="G91" s="234"/>
      <c r="H91" s="232"/>
      <c r="I91" s="234"/>
      <c r="J91" s="232"/>
      <c r="K91" s="234"/>
      <c r="L91" s="232"/>
      <c r="M91" s="234"/>
      <c r="N91" s="232"/>
      <c r="O91" s="234"/>
      <c r="P91" s="232"/>
      <c r="Q91" s="234"/>
      <c r="R91" s="232"/>
      <c r="S91" s="234"/>
      <c r="T91" s="232"/>
      <c r="U91" s="234"/>
      <c r="V91" s="232"/>
      <c r="W91" s="234"/>
      <c r="X91" s="230"/>
      <c r="Y91" s="236"/>
    </row>
    <row r="92" spans="1:25" ht="9" customHeight="1">
      <c r="A92" s="228"/>
      <c r="B92" s="230"/>
      <c r="C92" s="99"/>
      <c r="D92" s="232"/>
      <c r="E92" s="234"/>
      <c r="F92" s="232"/>
      <c r="G92" s="234"/>
      <c r="H92" s="232"/>
      <c r="I92" s="234"/>
      <c r="J92" s="232"/>
      <c r="K92" s="234"/>
      <c r="L92" s="232"/>
      <c r="M92" s="234"/>
      <c r="N92" s="232"/>
      <c r="O92" s="234"/>
      <c r="P92" s="232"/>
      <c r="Q92" s="234"/>
      <c r="R92" s="232"/>
      <c r="S92" s="234"/>
      <c r="T92" s="232"/>
      <c r="U92" s="234"/>
      <c r="V92" s="232"/>
      <c r="W92" s="234"/>
      <c r="X92" s="230"/>
      <c r="Y92" s="236"/>
    </row>
    <row r="93" spans="1:25" ht="9" customHeight="1">
      <c r="A93" s="228"/>
      <c r="B93" s="243"/>
      <c r="C93" s="111"/>
      <c r="D93" s="246"/>
      <c r="E93" s="245"/>
      <c r="F93" s="246"/>
      <c r="G93" s="245"/>
      <c r="H93" s="246"/>
      <c r="I93" s="245"/>
      <c r="J93" s="246"/>
      <c r="K93" s="245"/>
      <c r="L93" s="246"/>
      <c r="M93" s="245"/>
      <c r="N93" s="246"/>
      <c r="O93" s="245"/>
      <c r="P93" s="246"/>
      <c r="Q93" s="245"/>
      <c r="R93" s="246"/>
      <c r="S93" s="245"/>
      <c r="T93" s="246"/>
      <c r="U93" s="245"/>
      <c r="V93" s="246"/>
      <c r="W93" s="245"/>
      <c r="X93" s="243"/>
      <c r="Y93" s="244"/>
    </row>
    <row r="94" spans="1:25" ht="9" customHeight="1">
      <c r="A94" s="228"/>
      <c r="B94" s="243"/>
      <c r="C94" s="112"/>
      <c r="D94" s="246"/>
      <c r="E94" s="245"/>
      <c r="F94" s="246"/>
      <c r="G94" s="245"/>
      <c r="H94" s="246"/>
      <c r="I94" s="245"/>
      <c r="J94" s="246"/>
      <c r="K94" s="245"/>
      <c r="L94" s="246"/>
      <c r="M94" s="245"/>
      <c r="N94" s="246"/>
      <c r="O94" s="245"/>
      <c r="P94" s="246"/>
      <c r="Q94" s="245"/>
      <c r="R94" s="246"/>
      <c r="S94" s="245"/>
      <c r="T94" s="246"/>
      <c r="U94" s="245"/>
      <c r="V94" s="246"/>
      <c r="W94" s="245"/>
      <c r="X94" s="243"/>
      <c r="Y94" s="244"/>
    </row>
    <row r="95" spans="1:25" ht="9" customHeight="1">
      <c r="A95" s="228"/>
      <c r="B95" s="247"/>
      <c r="C95" s="113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7"/>
      <c r="Y95" s="244"/>
    </row>
    <row r="96" spans="1:25" ht="9" customHeight="1">
      <c r="A96" s="228"/>
      <c r="B96" s="247"/>
      <c r="C96" s="114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7"/>
      <c r="Y96" s="244"/>
    </row>
    <row r="97" spans="1:25" ht="9" customHeight="1">
      <c r="A97" s="228"/>
      <c r="B97" s="243"/>
      <c r="C97" s="111"/>
      <c r="D97" s="246"/>
      <c r="E97" s="245"/>
      <c r="F97" s="246"/>
      <c r="G97" s="245"/>
      <c r="H97" s="246"/>
      <c r="I97" s="245"/>
      <c r="J97" s="246"/>
      <c r="K97" s="245"/>
      <c r="L97" s="246"/>
      <c r="M97" s="245"/>
      <c r="N97" s="246"/>
      <c r="O97" s="245"/>
      <c r="P97" s="246"/>
      <c r="Q97" s="245"/>
      <c r="R97" s="246"/>
      <c r="S97" s="245"/>
      <c r="T97" s="246"/>
      <c r="U97" s="245"/>
      <c r="V97" s="246"/>
      <c r="W97" s="245"/>
      <c r="X97" s="243"/>
      <c r="Y97" s="244"/>
    </row>
    <row r="98" spans="1:25" ht="9" customHeight="1">
      <c r="A98" s="228"/>
      <c r="B98" s="243"/>
      <c r="C98" s="112"/>
      <c r="D98" s="246"/>
      <c r="E98" s="245"/>
      <c r="F98" s="246"/>
      <c r="G98" s="245"/>
      <c r="H98" s="246"/>
      <c r="I98" s="245"/>
      <c r="J98" s="246"/>
      <c r="K98" s="245"/>
      <c r="L98" s="246"/>
      <c r="M98" s="245"/>
      <c r="N98" s="246"/>
      <c r="O98" s="245"/>
      <c r="P98" s="246"/>
      <c r="Q98" s="245"/>
      <c r="R98" s="246"/>
      <c r="S98" s="245"/>
      <c r="T98" s="246"/>
      <c r="U98" s="245"/>
      <c r="V98" s="246"/>
      <c r="W98" s="245"/>
      <c r="X98" s="243"/>
      <c r="Y98" s="244"/>
    </row>
    <row r="99" spans="1:25" ht="9" customHeight="1">
      <c r="A99" s="228"/>
      <c r="B99" s="230"/>
      <c r="C99" s="59"/>
      <c r="D99" s="232"/>
      <c r="E99" s="234"/>
      <c r="F99" s="232"/>
      <c r="G99" s="234"/>
      <c r="H99" s="232"/>
      <c r="I99" s="234"/>
      <c r="J99" s="232"/>
      <c r="K99" s="234"/>
      <c r="L99" s="232"/>
      <c r="M99" s="234"/>
      <c r="N99" s="232"/>
      <c r="O99" s="234"/>
      <c r="P99" s="232"/>
      <c r="Q99" s="234"/>
      <c r="R99" s="232"/>
      <c r="S99" s="234"/>
      <c r="T99" s="232"/>
      <c r="U99" s="234"/>
      <c r="V99" s="232"/>
      <c r="W99" s="234"/>
      <c r="X99" s="230"/>
      <c r="Y99" s="236"/>
    </row>
    <row r="100" spans="1:25" ht="9" customHeight="1">
      <c r="A100" s="228"/>
      <c r="B100" s="230"/>
      <c r="C100" s="99"/>
      <c r="D100" s="232"/>
      <c r="E100" s="234"/>
      <c r="F100" s="232"/>
      <c r="G100" s="234"/>
      <c r="H100" s="232"/>
      <c r="I100" s="234"/>
      <c r="J100" s="232"/>
      <c r="K100" s="234"/>
      <c r="L100" s="232"/>
      <c r="M100" s="234"/>
      <c r="N100" s="232"/>
      <c r="O100" s="234"/>
      <c r="P100" s="232"/>
      <c r="Q100" s="234"/>
      <c r="R100" s="232"/>
      <c r="S100" s="234"/>
      <c r="T100" s="232"/>
      <c r="U100" s="234"/>
      <c r="V100" s="232"/>
      <c r="W100" s="234"/>
      <c r="X100" s="230"/>
      <c r="Y100" s="236"/>
    </row>
  </sheetData>
  <sheetProtection/>
  <mergeCells count="1144">
    <mergeCell ref="Z7:Z8"/>
    <mergeCell ref="Z13:Z14"/>
    <mergeCell ref="Z85:Z86"/>
    <mergeCell ref="Z9:Z10"/>
    <mergeCell ref="Z15:Z16"/>
    <mergeCell ref="Z81:Z82"/>
    <mergeCell ref="Z11:Z12"/>
    <mergeCell ref="Z17:Z18"/>
    <mergeCell ref="Z21:Z22"/>
    <mergeCell ref="Z29:Z30"/>
    <mergeCell ref="Z43:Z44"/>
    <mergeCell ref="Z51:Z52"/>
    <mergeCell ref="Z23:Z24"/>
    <mergeCell ref="Z55:Z56"/>
    <mergeCell ref="Z45:Z46"/>
    <mergeCell ref="Z53:Z54"/>
    <mergeCell ref="Z27:Z28"/>
    <mergeCell ref="Z33:Z34"/>
    <mergeCell ref="Z35:Z36"/>
    <mergeCell ref="Z41:Z42"/>
    <mergeCell ref="X33:X34"/>
    <mergeCell ref="X31:X32"/>
    <mergeCell ref="Z39:Z40"/>
    <mergeCell ref="Y39:Y40"/>
    <mergeCell ref="X39:X40"/>
    <mergeCell ref="Y33:Y34"/>
    <mergeCell ref="Y35:Y36"/>
    <mergeCell ref="X37:X38"/>
    <mergeCell ref="S35:S36"/>
    <mergeCell ref="T35:T36"/>
    <mergeCell ref="Z25:Z26"/>
    <mergeCell ref="Z37:Z38"/>
    <mergeCell ref="W35:W36"/>
    <mergeCell ref="X35:X36"/>
    <mergeCell ref="Y37:Y38"/>
    <mergeCell ref="Y31:Y32"/>
    <mergeCell ref="W31:W32"/>
    <mergeCell ref="Y27:Y28"/>
    <mergeCell ref="N31:N32"/>
    <mergeCell ref="N27:N28"/>
    <mergeCell ref="P27:P28"/>
    <mergeCell ref="O31:O32"/>
    <mergeCell ref="O37:O38"/>
    <mergeCell ref="V37:V38"/>
    <mergeCell ref="V35:V36"/>
    <mergeCell ref="P37:P38"/>
    <mergeCell ref="Q35:Q36"/>
    <mergeCell ref="R35:R36"/>
    <mergeCell ref="J21:J22"/>
    <mergeCell ref="K21:K22"/>
    <mergeCell ref="I19:I20"/>
    <mergeCell ref="I23:I24"/>
    <mergeCell ref="J23:J24"/>
    <mergeCell ref="P39:P40"/>
    <mergeCell ref="P25:P26"/>
    <mergeCell ref="P29:P30"/>
    <mergeCell ref="M21:M22"/>
    <mergeCell ref="P21:P22"/>
    <mergeCell ref="O19:O20"/>
    <mergeCell ref="A21:A22"/>
    <mergeCell ref="A25:A26"/>
    <mergeCell ref="B23:B24"/>
    <mergeCell ref="N19:N20"/>
    <mergeCell ref="J25:J26"/>
    <mergeCell ref="H19:H20"/>
    <mergeCell ref="G19:G20"/>
    <mergeCell ref="H23:H24"/>
    <mergeCell ref="H21:H22"/>
    <mergeCell ref="B29:B30"/>
    <mergeCell ref="A27:A28"/>
    <mergeCell ref="A33:A34"/>
    <mergeCell ref="A35:A36"/>
    <mergeCell ref="B33:B34"/>
    <mergeCell ref="B35:B36"/>
    <mergeCell ref="B39:B40"/>
    <mergeCell ref="B25:B26"/>
    <mergeCell ref="A13:A14"/>
    <mergeCell ref="A15:A16"/>
    <mergeCell ref="A23:A24"/>
    <mergeCell ref="B31:B32"/>
    <mergeCell ref="B37:B38"/>
    <mergeCell ref="A39:A40"/>
    <mergeCell ref="A37:A38"/>
    <mergeCell ref="A29:A30"/>
    <mergeCell ref="B13:B14"/>
    <mergeCell ref="M19:M20"/>
    <mergeCell ref="J19:J20"/>
    <mergeCell ref="B19:B20"/>
    <mergeCell ref="B15:B16"/>
    <mergeCell ref="B9:B10"/>
    <mergeCell ref="K17:K18"/>
    <mergeCell ref="M17:M18"/>
    <mergeCell ref="K19:K20"/>
    <mergeCell ref="L19:L20"/>
    <mergeCell ref="A4:A6"/>
    <mergeCell ref="A7:A8"/>
    <mergeCell ref="A9:A10"/>
    <mergeCell ref="A11:A12"/>
    <mergeCell ref="B7:B8"/>
    <mergeCell ref="B11:B12"/>
    <mergeCell ref="A17:A18"/>
    <mergeCell ref="B17:B18"/>
    <mergeCell ref="I31:I32"/>
    <mergeCell ref="J31:J32"/>
    <mergeCell ref="I25:I26"/>
    <mergeCell ref="A19:A20"/>
    <mergeCell ref="B27:B28"/>
    <mergeCell ref="I21:I22"/>
    <mergeCell ref="I27:I28"/>
    <mergeCell ref="A31:A32"/>
    <mergeCell ref="K31:K32"/>
    <mergeCell ref="M29:M30"/>
    <mergeCell ref="K29:K30"/>
    <mergeCell ref="B21:B22"/>
    <mergeCell ref="L31:L32"/>
    <mergeCell ref="J29:J30"/>
    <mergeCell ref="L25:L26"/>
    <mergeCell ref="M31:M32"/>
    <mergeCell ref="M25:M26"/>
    <mergeCell ref="K23:K24"/>
    <mergeCell ref="W39:W40"/>
    <mergeCell ref="S39:S40"/>
    <mergeCell ref="T39:T40"/>
    <mergeCell ref="P31:P32"/>
    <mergeCell ref="S37:S38"/>
    <mergeCell ref="T37:T38"/>
    <mergeCell ref="W37:W38"/>
    <mergeCell ref="U37:U38"/>
    <mergeCell ref="Q31:Q32"/>
    <mergeCell ref="R37:R38"/>
    <mergeCell ref="U39:U40"/>
    <mergeCell ref="V39:V40"/>
    <mergeCell ref="K39:K40"/>
    <mergeCell ref="L39:L40"/>
    <mergeCell ref="R39:R40"/>
    <mergeCell ref="M39:M40"/>
    <mergeCell ref="Q39:Q40"/>
    <mergeCell ref="N39:N40"/>
    <mergeCell ref="O39:O40"/>
    <mergeCell ref="I37:I38"/>
    <mergeCell ref="J37:J38"/>
    <mergeCell ref="K37:K38"/>
    <mergeCell ref="L37:L38"/>
    <mergeCell ref="I39:I40"/>
    <mergeCell ref="E39:E40"/>
    <mergeCell ref="J39:J40"/>
    <mergeCell ref="M37:M38"/>
    <mergeCell ref="N37:N38"/>
    <mergeCell ref="Q37:Q38"/>
    <mergeCell ref="U33:U34"/>
    <mergeCell ref="O33:O34"/>
    <mergeCell ref="R33:R34"/>
    <mergeCell ref="T33:T34"/>
    <mergeCell ref="U35:U36"/>
    <mergeCell ref="O35:O36"/>
    <mergeCell ref="P35:P36"/>
    <mergeCell ref="K35:K36"/>
    <mergeCell ref="L35:L36"/>
    <mergeCell ref="N35:N36"/>
    <mergeCell ref="P33:P34"/>
    <mergeCell ref="L33:L34"/>
    <mergeCell ref="K33:K34"/>
    <mergeCell ref="M33:M34"/>
    <mergeCell ref="N33:N34"/>
    <mergeCell ref="V33:V34"/>
    <mergeCell ref="W33:W34"/>
    <mergeCell ref="S33:S34"/>
    <mergeCell ref="T31:T32"/>
    <mergeCell ref="S31:S32"/>
    <mergeCell ref="U31:U32"/>
    <mergeCell ref="V31:V32"/>
    <mergeCell ref="X27:X28"/>
    <mergeCell ref="V27:V28"/>
    <mergeCell ref="U29:U30"/>
    <mergeCell ref="Y29:Y30"/>
    <mergeCell ref="V29:V30"/>
    <mergeCell ref="W29:W30"/>
    <mergeCell ref="X29:X30"/>
    <mergeCell ref="S27:S28"/>
    <mergeCell ref="T27:T28"/>
    <mergeCell ref="U27:U28"/>
    <mergeCell ref="S29:S30"/>
    <mergeCell ref="T29:T30"/>
    <mergeCell ref="W27:W28"/>
    <mergeCell ref="R27:R28"/>
    <mergeCell ref="Q27:Q28"/>
    <mergeCell ref="O27:O28"/>
    <mergeCell ref="W25:W26"/>
    <mergeCell ref="O25:O26"/>
    <mergeCell ref="Q25:Q26"/>
    <mergeCell ref="V25:V26"/>
    <mergeCell ref="S25:S26"/>
    <mergeCell ref="T25:T26"/>
    <mergeCell ref="U25:U26"/>
    <mergeCell ref="N21:N22"/>
    <mergeCell ref="O21:O22"/>
    <mergeCell ref="R25:R26"/>
    <mergeCell ref="L23:L24"/>
    <mergeCell ref="P23:P24"/>
    <mergeCell ref="M23:M24"/>
    <mergeCell ref="N23:N24"/>
    <mergeCell ref="O23:O24"/>
    <mergeCell ref="Q23:Q24"/>
    <mergeCell ref="L21:L22"/>
    <mergeCell ref="Y23:Y24"/>
    <mergeCell ref="V23:V24"/>
    <mergeCell ref="R23:R24"/>
    <mergeCell ref="W23:W24"/>
    <mergeCell ref="U23:U24"/>
    <mergeCell ref="S23:S24"/>
    <mergeCell ref="T23:T24"/>
    <mergeCell ref="Y25:Y26"/>
    <mergeCell ref="X25:X26"/>
    <mergeCell ref="S21:S22"/>
    <mergeCell ref="S19:S20"/>
    <mergeCell ref="V21:V22"/>
    <mergeCell ref="Y21:Y22"/>
    <mergeCell ref="T21:T22"/>
    <mergeCell ref="U21:U22"/>
    <mergeCell ref="X19:X20"/>
    <mergeCell ref="X23:X24"/>
    <mergeCell ref="P19:P20"/>
    <mergeCell ref="X21:X22"/>
    <mergeCell ref="V19:V20"/>
    <mergeCell ref="Q21:Q22"/>
    <mergeCell ref="R21:R22"/>
    <mergeCell ref="W21:W22"/>
    <mergeCell ref="P17:P18"/>
    <mergeCell ref="W17:W18"/>
    <mergeCell ref="X17:X18"/>
    <mergeCell ref="Y19:Y20"/>
    <mergeCell ref="W19:W20"/>
    <mergeCell ref="Y17:Y18"/>
    <mergeCell ref="Q19:Q20"/>
    <mergeCell ref="T19:T20"/>
    <mergeCell ref="U19:U20"/>
    <mergeCell ref="R19:R20"/>
    <mergeCell ref="V17:V18"/>
    <mergeCell ref="Q17:Q18"/>
    <mergeCell ref="R17:R18"/>
    <mergeCell ref="S17:S18"/>
    <mergeCell ref="T17:T18"/>
    <mergeCell ref="U17:U18"/>
    <mergeCell ref="O17:O18"/>
    <mergeCell ref="L17:L18"/>
    <mergeCell ref="N17:N18"/>
    <mergeCell ref="Y13:Y14"/>
    <mergeCell ref="V15:V16"/>
    <mergeCell ref="W15:W16"/>
    <mergeCell ref="X15:X16"/>
    <mergeCell ref="Y15:Y16"/>
    <mergeCell ref="V13:V14"/>
    <mergeCell ref="W13:W14"/>
    <mergeCell ref="O15:O16"/>
    <mergeCell ref="X13:X14"/>
    <mergeCell ref="T15:T16"/>
    <mergeCell ref="U15:U16"/>
    <mergeCell ref="Q15:Q16"/>
    <mergeCell ref="S13:S14"/>
    <mergeCell ref="T13:T14"/>
    <mergeCell ref="U13:U14"/>
    <mergeCell ref="Q13:Q14"/>
    <mergeCell ref="R13:R14"/>
    <mergeCell ref="V11:V12"/>
    <mergeCell ref="W11:W12"/>
    <mergeCell ref="U11:U12"/>
    <mergeCell ref="K15:K16"/>
    <mergeCell ref="R15:R16"/>
    <mergeCell ref="S15:S16"/>
    <mergeCell ref="P15:P16"/>
    <mergeCell ref="L15:L16"/>
    <mergeCell ref="M15:M16"/>
    <mergeCell ref="N15:N16"/>
    <mergeCell ref="X11:X12"/>
    <mergeCell ref="N13:N14"/>
    <mergeCell ref="O13:O14"/>
    <mergeCell ref="Y11:Y12"/>
    <mergeCell ref="N11:N12"/>
    <mergeCell ref="O11:O12"/>
    <mergeCell ref="P11:P12"/>
    <mergeCell ref="Q11:Q12"/>
    <mergeCell ref="R11:R12"/>
    <mergeCell ref="S11:S12"/>
    <mergeCell ref="T9:T10"/>
    <mergeCell ref="U9:U10"/>
    <mergeCell ref="L13:L14"/>
    <mergeCell ref="L11:L12"/>
    <mergeCell ref="M11:M12"/>
    <mergeCell ref="T11:T12"/>
    <mergeCell ref="P13:P14"/>
    <mergeCell ref="M13:M14"/>
    <mergeCell ref="N9:N10"/>
    <mergeCell ref="O9:O10"/>
    <mergeCell ref="Y9:Y10"/>
    <mergeCell ref="Y7:Y8"/>
    <mergeCell ref="P7:P8"/>
    <mergeCell ref="Q7:Q8"/>
    <mergeCell ref="V7:V8"/>
    <mergeCell ref="W7:W8"/>
    <mergeCell ref="S7:S8"/>
    <mergeCell ref="X7:X8"/>
    <mergeCell ref="X9:X10"/>
    <mergeCell ref="V4:W5"/>
    <mergeCell ref="N7:N8"/>
    <mergeCell ref="O7:O8"/>
    <mergeCell ref="P9:P10"/>
    <mergeCell ref="R7:R8"/>
    <mergeCell ref="Q9:Q10"/>
    <mergeCell ref="V9:V10"/>
    <mergeCell ref="W9:W10"/>
    <mergeCell ref="R9:R10"/>
    <mergeCell ref="S9:S10"/>
    <mergeCell ref="J4:K5"/>
    <mergeCell ref="L4:M5"/>
    <mergeCell ref="N4:O5"/>
    <mergeCell ref="L7:L8"/>
    <mergeCell ref="M7:M8"/>
    <mergeCell ref="K7:K8"/>
    <mergeCell ref="K9:K10"/>
    <mergeCell ref="L9:L10"/>
    <mergeCell ref="M9:M10"/>
    <mergeCell ref="U7:U8"/>
    <mergeCell ref="P4:Q5"/>
    <mergeCell ref="R4:S5"/>
    <mergeCell ref="T4:U5"/>
    <mergeCell ref="T7:T8"/>
    <mergeCell ref="J7:J8"/>
    <mergeCell ref="D4:E5"/>
    <mergeCell ref="F4:G5"/>
    <mergeCell ref="H4:I5"/>
    <mergeCell ref="F7:F8"/>
    <mergeCell ref="D7:D8"/>
    <mergeCell ref="E7:E8"/>
    <mergeCell ref="H7:H8"/>
    <mergeCell ref="G7:G8"/>
    <mergeCell ref="I7:I8"/>
    <mergeCell ref="D13:D14"/>
    <mergeCell ref="F9:F10"/>
    <mergeCell ref="E13:E14"/>
    <mergeCell ref="G11:G12"/>
    <mergeCell ref="F13:F14"/>
    <mergeCell ref="E9:E10"/>
    <mergeCell ref="E11:E12"/>
    <mergeCell ref="D11:D12"/>
    <mergeCell ref="F11:F12"/>
    <mergeCell ref="D9:D10"/>
    <mergeCell ref="H13:H14"/>
    <mergeCell ref="H9:H10"/>
    <mergeCell ref="H11:H12"/>
    <mergeCell ref="I11:I12"/>
    <mergeCell ref="J11:J12"/>
    <mergeCell ref="G13:G14"/>
    <mergeCell ref="G9:G10"/>
    <mergeCell ref="K11:K12"/>
    <mergeCell ref="J13:J14"/>
    <mergeCell ref="K13:K14"/>
    <mergeCell ref="I15:I16"/>
    <mergeCell ref="J15:J16"/>
    <mergeCell ref="I9:I10"/>
    <mergeCell ref="J9:J10"/>
    <mergeCell ref="I13:I14"/>
    <mergeCell ref="D15:D16"/>
    <mergeCell ref="D17:D18"/>
    <mergeCell ref="F17:F18"/>
    <mergeCell ref="H17:H18"/>
    <mergeCell ref="G17:G18"/>
    <mergeCell ref="H15:H16"/>
    <mergeCell ref="F15:F16"/>
    <mergeCell ref="G15:G16"/>
    <mergeCell ref="E17:E18"/>
    <mergeCell ref="I17:I18"/>
    <mergeCell ref="J17:J18"/>
    <mergeCell ref="E15:E16"/>
    <mergeCell ref="D27:D28"/>
    <mergeCell ref="G23:G24"/>
    <mergeCell ref="F21:F22"/>
    <mergeCell ref="D25:D26"/>
    <mergeCell ref="F19:F20"/>
    <mergeCell ref="F23:F24"/>
    <mergeCell ref="G27:G28"/>
    <mergeCell ref="E19:E20"/>
    <mergeCell ref="E27:E28"/>
    <mergeCell ref="D21:D22"/>
    <mergeCell ref="E21:E22"/>
    <mergeCell ref="D23:D24"/>
    <mergeCell ref="E25:E26"/>
    <mergeCell ref="D19:D20"/>
    <mergeCell ref="E23:E24"/>
    <mergeCell ref="H41:H42"/>
    <mergeCell ref="G35:G36"/>
    <mergeCell ref="G33:G34"/>
    <mergeCell ref="G29:G30"/>
    <mergeCell ref="G31:G32"/>
    <mergeCell ref="H33:H34"/>
    <mergeCell ref="H37:H38"/>
    <mergeCell ref="G39:G40"/>
    <mergeCell ref="H39:H40"/>
    <mergeCell ref="G37:G38"/>
    <mergeCell ref="D31:D32"/>
    <mergeCell ref="F41:F42"/>
    <mergeCell ref="E37:E38"/>
    <mergeCell ref="D35:D36"/>
    <mergeCell ref="E35:E36"/>
    <mergeCell ref="F35:F36"/>
    <mergeCell ref="F37:F38"/>
    <mergeCell ref="F39:F40"/>
    <mergeCell ref="D39:D40"/>
    <mergeCell ref="D37:D38"/>
    <mergeCell ref="K25:K26"/>
    <mergeCell ref="N25:N26"/>
    <mergeCell ref="D29:D30"/>
    <mergeCell ref="F29:F30"/>
    <mergeCell ref="D33:D34"/>
    <mergeCell ref="E29:E30"/>
    <mergeCell ref="E31:E32"/>
    <mergeCell ref="E33:E34"/>
    <mergeCell ref="F33:F34"/>
    <mergeCell ref="F31:F32"/>
    <mergeCell ref="J27:J28"/>
    <mergeCell ref="K27:K28"/>
    <mergeCell ref="L27:L28"/>
    <mergeCell ref="M27:M28"/>
    <mergeCell ref="N29:N30"/>
    <mergeCell ref="O29:O30"/>
    <mergeCell ref="L29:L30"/>
    <mergeCell ref="W41:W42"/>
    <mergeCell ref="U41:U42"/>
    <mergeCell ref="I29:I30"/>
    <mergeCell ref="P41:P42"/>
    <mergeCell ref="Q41:Q42"/>
    <mergeCell ref="T41:T42"/>
    <mergeCell ref="Q29:Q30"/>
    <mergeCell ref="R31:R32"/>
    <mergeCell ref="M35:M36"/>
    <mergeCell ref="I33:I34"/>
    <mergeCell ref="R29:R30"/>
    <mergeCell ref="V41:V42"/>
    <mergeCell ref="R41:R42"/>
    <mergeCell ref="H31:H32"/>
    <mergeCell ref="J33:J34"/>
    <mergeCell ref="Q33:Q34"/>
    <mergeCell ref="I35:I36"/>
    <mergeCell ref="J35:J36"/>
    <mergeCell ref="H35:H36"/>
    <mergeCell ref="I41:I42"/>
    <mergeCell ref="H25:H26"/>
    <mergeCell ref="H29:H30"/>
    <mergeCell ref="G25:G26"/>
    <mergeCell ref="F25:F26"/>
    <mergeCell ref="F27:F28"/>
    <mergeCell ref="H27:H28"/>
    <mergeCell ref="G21:G22"/>
    <mergeCell ref="E43:E44"/>
    <mergeCell ref="X41:X42"/>
    <mergeCell ref="Y41:Y42"/>
    <mergeCell ref="J41:J42"/>
    <mergeCell ref="K41:K42"/>
    <mergeCell ref="L41:L42"/>
    <mergeCell ref="M41:M42"/>
    <mergeCell ref="N41:N42"/>
    <mergeCell ref="O41:O42"/>
    <mergeCell ref="S41:S42"/>
    <mergeCell ref="F43:F44"/>
    <mergeCell ref="G43:G44"/>
    <mergeCell ref="A41:A42"/>
    <mergeCell ref="B41:B42"/>
    <mergeCell ref="D41:D42"/>
    <mergeCell ref="E41:E42"/>
    <mergeCell ref="G41:G42"/>
    <mergeCell ref="A43:A44"/>
    <mergeCell ref="B43:B44"/>
    <mergeCell ref="D43:D44"/>
    <mergeCell ref="Y43:Y44"/>
    <mergeCell ref="H43:H44"/>
    <mergeCell ref="I43:I44"/>
    <mergeCell ref="J43:J44"/>
    <mergeCell ref="O43:O44"/>
    <mergeCell ref="R43:R44"/>
    <mergeCell ref="U43:U44"/>
    <mergeCell ref="V43:V44"/>
    <mergeCell ref="W43:W44"/>
    <mergeCell ref="X43:X44"/>
    <mergeCell ref="T43:T44"/>
    <mergeCell ref="K43:K44"/>
    <mergeCell ref="L43:L44"/>
    <mergeCell ref="M43:M44"/>
    <mergeCell ref="N43:N44"/>
    <mergeCell ref="S43:S44"/>
    <mergeCell ref="P43:P44"/>
    <mergeCell ref="Q43:Q44"/>
    <mergeCell ref="P45:P46"/>
    <mergeCell ref="Q45:Q46"/>
    <mergeCell ref="A45:A46"/>
    <mergeCell ref="B45:B46"/>
    <mergeCell ref="D45:D46"/>
    <mergeCell ref="E45:E46"/>
    <mergeCell ref="F45:F46"/>
    <mergeCell ref="G45:G46"/>
    <mergeCell ref="H45:H46"/>
    <mergeCell ref="I45:I46"/>
    <mergeCell ref="O45:O46"/>
    <mergeCell ref="M45:M46"/>
    <mergeCell ref="A48:A50"/>
    <mergeCell ref="D48:E49"/>
    <mergeCell ref="F48:G49"/>
    <mergeCell ref="H48:I49"/>
    <mergeCell ref="J45:J46"/>
    <mergeCell ref="K45:K46"/>
    <mergeCell ref="L45:L46"/>
    <mergeCell ref="N45:N46"/>
    <mergeCell ref="X45:X46"/>
    <mergeCell ref="Y45:Y46"/>
    <mergeCell ref="R45:R46"/>
    <mergeCell ref="S45:S46"/>
    <mergeCell ref="T45:T46"/>
    <mergeCell ref="U45:U46"/>
    <mergeCell ref="V45:V46"/>
    <mergeCell ref="W45:W46"/>
    <mergeCell ref="V48:W49"/>
    <mergeCell ref="A51:A52"/>
    <mergeCell ref="B51:B52"/>
    <mergeCell ref="D51:D52"/>
    <mergeCell ref="E51:E52"/>
    <mergeCell ref="F51:F52"/>
    <mergeCell ref="J48:K49"/>
    <mergeCell ref="L48:M49"/>
    <mergeCell ref="R48:S49"/>
    <mergeCell ref="T48:U49"/>
    <mergeCell ref="N48:O49"/>
    <mergeCell ref="P48:Q49"/>
    <mergeCell ref="W51:W52"/>
    <mergeCell ref="X51:X52"/>
    <mergeCell ref="Q51:Q52"/>
    <mergeCell ref="R51:R52"/>
    <mergeCell ref="S51:S52"/>
    <mergeCell ref="T51:T52"/>
    <mergeCell ref="U51:U52"/>
    <mergeCell ref="V51:V52"/>
    <mergeCell ref="F55:F56"/>
    <mergeCell ref="G55:G56"/>
    <mergeCell ref="W53:W54"/>
    <mergeCell ref="X53:X54"/>
    <mergeCell ref="I53:I54"/>
    <mergeCell ref="J53:J54"/>
    <mergeCell ref="S53:S54"/>
    <mergeCell ref="O55:O56"/>
    <mergeCell ref="P55:P56"/>
    <mergeCell ref="G53:G54"/>
    <mergeCell ref="M51:M52"/>
    <mergeCell ref="N51:N52"/>
    <mergeCell ref="G51:G52"/>
    <mergeCell ref="H51:H52"/>
    <mergeCell ref="I51:I52"/>
    <mergeCell ref="J51:J52"/>
    <mergeCell ref="K51:K52"/>
    <mergeCell ref="L51:L52"/>
    <mergeCell ref="A55:A56"/>
    <mergeCell ref="B55:B56"/>
    <mergeCell ref="D55:D56"/>
    <mergeCell ref="E55:E56"/>
    <mergeCell ref="Y51:Y52"/>
    <mergeCell ref="A53:A54"/>
    <mergeCell ref="B53:B54"/>
    <mergeCell ref="D53:D54"/>
    <mergeCell ref="E53:E54"/>
    <mergeCell ref="F53:F54"/>
    <mergeCell ref="O51:O52"/>
    <mergeCell ref="P51:P52"/>
    <mergeCell ref="Y53:Y54"/>
    <mergeCell ref="T53:T54"/>
    <mergeCell ref="U53:U54"/>
    <mergeCell ref="V53:V54"/>
    <mergeCell ref="O53:O54"/>
    <mergeCell ref="P53:P54"/>
    <mergeCell ref="Q53:Q54"/>
    <mergeCell ref="R53:R54"/>
    <mergeCell ref="H53:H54"/>
    <mergeCell ref="H55:H56"/>
    <mergeCell ref="K53:K54"/>
    <mergeCell ref="L53:L54"/>
    <mergeCell ref="M53:M54"/>
    <mergeCell ref="N53:N54"/>
    <mergeCell ref="I55:I56"/>
    <mergeCell ref="J55:J56"/>
    <mergeCell ref="K55:K56"/>
    <mergeCell ref="L55:L56"/>
    <mergeCell ref="W55:W56"/>
    <mergeCell ref="X55:X56"/>
    <mergeCell ref="Q55:Q56"/>
    <mergeCell ref="R55:R56"/>
    <mergeCell ref="S55:S56"/>
    <mergeCell ref="T55:T56"/>
    <mergeCell ref="U55:U56"/>
    <mergeCell ref="V55:V56"/>
    <mergeCell ref="I57:I58"/>
    <mergeCell ref="J57:J58"/>
    <mergeCell ref="M55:M56"/>
    <mergeCell ref="N55:N56"/>
    <mergeCell ref="K57:K58"/>
    <mergeCell ref="L57:L58"/>
    <mergeCell ref="Y55:Y56"/>
    <mergeCell ref="A57:A58"/>
    <mergeCell ref="B57:B58"/>
    <mergeCell ref="D57:D58"/>
    <mergeCell ref="E57:E58"/>
    <mergeCell ref="F57:F58"/>
    <mergeCell ref="G57:G58"/>
    <mergeCell ref="H57:H58"/>
    <mergeCell ref="Q57:Q58"/>
    <mergeCell ref="R57:R58"/>
    <mergeCell ref="Y57:Y58"/>
    <mergeCell ref="A59:A60"/>
    <mergeCell ref="B59:B60"/>
    <mergeCell ref="D59:D60"/>
    <mergeCell ref="E59:E60"/>
    <mergeCell ref="F59:F60"/>
    <mergeCell ref="G59:G60"/>
    <mergeCell ref="H59:H60"/>
    <mergeCell ref="W57:W58"/>
    <mergeCell ref="X57:X58"/>
    <mergeCell ref="S57:S58"/>
    <mergeCell ref="T57:T58"/>
    <mergeCell ref="S59:S60"/>
    <mergeCell ref="T59:T60"/>
    <mergeCell ref="U57:U58"/>
    <mergeCell ref="V57:V58"/>
    <mergeCell ref="U59:U60"/>
    <mergeCell ref="V59:V60"/>
    <mergeCell ref="I59:I60"/>
    <mergeCell ref="J59:J60"/>
    <mergeCell ref="K59:K60"/>
    <mergeCell ref="L59:L60"/>
    <mergeCell ref="Q59:Q60"/>
    <mergeCell ref="R59:R60"/>
    <mergeCell ref="M59:M60"/>
    <mergeCell ref="N59:N60"/>
    <mergeCell ref="O59:O60"/>
    <mergeCell ref="P59:P60"/>
    <mergeCell ref="O57:O58"/>
    <mergeCell ref="P57:P58"/>
    <mergeCell ref="M57:M58"/>
    <mergeCell ref="N57:N58"/>
    <mergeCell ref="U61:U62"/>
    <mergeCell ref="V61:V62"/>
    <mergeCell ref="I61:I62"/>
    <mergeCell ref="J61:J62"/>
    <mergeCell ref="S61:S62"/>
    <mergeCell ref="K61:K62"/>
    <mergeCell ref="L61:L62"/>
    <mergeCell ref="M61:M62"/>
    <mergeCell ref="N61:N62"/>
    <mergeCell ref="A63:A64"/>
    <mergeCell ref="B63:B64"/>
    <mergeCell ref="D63:D64"/>
    <mergeCell ref="E63:E64"/>
    <mergeCell ref="A61:A62"/>
    <mergeCell ref="B61:B62"/>
    <mergeCell ref="D61:D62"/>
    <mergeCell ref="E61:E62"/>
    <mergeCell ref="F63:F64"/>
    <mergeCell ref="G63:G64"/>
    <mergeCell ref="Y59:Y60"/>
    <mergeCell ref="F61:F62"/>
    <mergeCell ref="W59:W60"/>
    <mergeCell ref="X59:X60"/>
    <mergeCell ref="Y61:Y62"/>
    <mergeCell ref="T61:T62"/>
    <mergeCell ref="W61:W62"/>
    <mergeCell ref="X61:X62"/>
    <mergeCell ref="G61:G62"/>
    <mergeCell ref="H61:H62"/>
    <mergeCell ref="O63:O64"/>
    <mergeCell ref="P63:P64"/>
    <mergeCell ref="O61:O62"/>
    <mergeCell ref="P61:P62"/>
    <mergeCell ref="H63:H64"/>
    <mergeCell ref="I63:I64"/>
    <mergeCell ref="J63:J64"/>
    <mergeCell ref="K63:K64"/>
    <mergeCell ref="W63:W64"/>
    <mergeCell ref="X63:X64"/>
    <mergeCell ref="Q63:Q64"/>
    <mergeCell ref="R63:R64"/>
    <mergeCell ref="S63:S64"/>
    <mergeCell ref="T63:T64"/>
    <mergeCell ref="U63:U64"/>
    <mergeCell ref="V63:V64"/>
    <mergeCell ref="R61:R62"/>
    <mergeCell ref="M63:M64"/>
    <mergeCell ref="N63:N64"/>
    <mergeCell ref="L63:L64"/>
    <mergeCell ref="K65:K66"/>
    <mergeCell ref="L65:L66"/>
    <mergeCell ref="H65:H66"/>
    <mergeCell ref="M65:M66"/>
    <mergeCell ref="N65:N66"/>
    <mergeCell ref="I65:I66"/>
    <mergeCell ref="J65:J66"/>
    <mergeCell ref="Q61:Q62"/>
    <mergeCell ref="H67:H68"/>
    <mergeCell ref="X65:X66"/>
    <mergeCell ref="U65:U66"/>
    <mergeCell ref="Y63:Y64"/>
    <mergeCell ref="A65:A66"/>
    <mergeCell ref="B65:B66"/>
    <mergeCell ref="D65:D66"/>
    <mergeCell ref="E65:E66"/>
    <mergeCell ref="F65:F66"/>
    <mergeCell ref="G65:G66"/>
    <mergeCell ref="A67:A68"/>
    <mergeCell ref="B67:B68"/>
    <mergeCell ref="D67:D68"/>
    <mergeCell ref="E67:E68"/>
    <mergeCell ref="F67:F68"/>
    <mergeCell ref="G67:G68"/>
    <mergeCell ref="V65:V66"/>
    <mergeCell ref="Q65:Q66"/>
    <mergeCell ref="R65:R66"/>
    <mergeCell ref="S65:S66"/>
    <mergeCell ref="T65:T66"/>
    <mergeCell ref="Y65:Y66"/>
    <mergeCell ref="L67:L68"/>
    <mergeCell ref="S67:S68"/>
    <mergeCell ref="T67:T68"/>
    <mergeCell ref="W65:W66"/>
    <mergeCell ref="M67:M68"/>
    <mergeCell ref="N67:N68"/>
    <mergeCell ref="O67:O68"/>
    <mergeCell ref="P67:P68"/>
    <mergeCell ref="O65:O66"/>
    <mergeCell ref="P65:P66"/>
    <mergeCell ref="X69:X70"/>
    <mergeCell ref="U69:U70"/>
    <mergeCell ref="V69:V70"/>
    <mergeCell ref="I67:I68"/>
    <mergeCell ref="J67:J68"/>
    <mergeCell ref="U67:U68"/>
    <mergeCell ref="V67:V68"/>
    <mergeCell ref="Q67:Q68"/>
    <mergeCell ref="R67:R68"/>
    <mergeCell ref="K67:K68"/>
    <mergeCell ref="I69:I70"/>
    <mergeCell ref="J69:J70"/>
    <mergeCell ref="S69:S70"/>
    <mergeCell ref="K69:K70"/>
    <mergeCell ref="L69:L70"/>
    <mergeCell ref="M69:M70"/>
    <mergeCell ref="N69:N70"/>
    <mergeCell ref="Q69:Q70"/>
    <mergeCell ref="R69:R70"/>
    <mergeCell ref="A71:A72"/>
    <mergeCell ref="B71:B72"/>
    <mergeCell ref="D71:D72"/>
    <mergeCell ref="E71:E72"/>
    <mergeCell ref="A69:A70"/>
    <mergeCell ref="B69:B70"/>
    <mergeCell ref="D69:D70"/>
    <mergeCell ref="E69:E70"/>
    <mergeCell ref="L71:L72"/>
    <mergeCell ref="F71:F72"/>
    <mergeCell ref="G71:G72"/>
    <mergeCell ref="Y67:Y68"/>
    <mergeCell ref="F69:F70"/>
    <mergeCell ref="W67:W68"/>
    <mergeCell ref="X67:X68"/>
    <mergeCell ref="Y69:Y70"/>
    <mergeCell ref="T69:T70"/>
    <mergeCell ref="W69:W70"/>
    <mergeCell ref="G69:G70"/>
    <mergeCell ref="H69:H70"/>
    <mergeCell ref="O71:O72"/>
    <mergeCell ref="P71:P72"/>
    <mergeCell ref="O69:O70"/>
    <mergeCell ref="P69:P70"/>
    <mergeCell ref="H71:H72"/>
    <mergeCell ref="I71:I72"/>
    <mergeCell ref="J71:J72"/>
    <mergeCell ref="K71:K72"/>
    <mergeCell ref="M71:M72"/>
    <mergeCell ref="N71:N72"/>
    <mergeCell ref="W71:W72"/>
    <mergeCell ref="X71:X72"/>
    <mergeCell ref="Q71:Q72"/>
    <mergeCell ref="R71:R72"/>
    <mergeCell ref="S71:S72"/>
    <mergeCell ref="T71:T72"/>
    <mergeCell ref="U71:U72"/>
    <mergeCell ref="V71:V72"/>
    <mergeCell ref="Y71:Y72"/>
    <mergeCell ref="A73:A74"/>
    <mergeCell ref="B73:B74"/>
    <mergeCell ref="D73:D74"/>
    <mergeCell ref="E73:E74"/>
    <mergeCell ref="F73:F74"/>
    <mergeCell ref="G73:G74"/>
    <mergeCell ref="H73:H74"/>
    <mergeCell ref="I73:I74"/>
    <mergeCell ref="J73:J74"/>
    <mergeCell ref="Y73:Y74"/>
    <mergeCell ref="A75:A76"/>
    <mergeCell ref="B75:B76"/>
    <mergeCell ref="D75:D76"/>
    <mergeCell ref="E75:E76"/>
    <mergeCell ref="F75:F76"/>
    <mergeCell ref="G75:G76"/>
    <mergeCell ref="H75:H76"/>
    <mergeCell ref="K73:K74"/>
    <mergeCell ref="L73:L74"/>
    <mergeCell ref="X73:X74"/>
    <mergeCell ref="U73:U74"/>
    <mergeCell ref="V73:V74"/>
    <mergeCell ref="J75:J76"/>
    <mergeCell ref="S73:S74"/>
    <mergeCell ref="T73:T74"/>
    <mergeCell ref="K75:K76"/>
    <mergeCell ref="L75:L76"/>
    <mergeCell ref="M73:M74"/>
    <mergeCell ref="Q73:Q74"/>
    <mergeCell ref="W73:W74"/>
    <mergeCell ref="F79:F80"/>
    <mergeCell ref="N73:N74"/>
    <mergeCell ref="O73:O74"/>
    <mergeCell ref="P73:P74"/>
    <mergeCell ref="T75:T76"/>
    <mergeCell ref="M75:M76"/>
    <mergeCell ref="N75:N76"/>
    <mergeCell ref="A79:A80"/>
    <mergeCell ref="B79:B80"/>
    <mergeCell ref="D79:D80"/>
    <mergeCell ref="E79:E80"/>
    <mergeCell ref="S75:S76"/>
    <mergeCell ref="R73:R74"/>
    <mergeCell ref="U75:U76"/>
    <mergeCell ref="V75:V76"/>
    <mergeCell ref="H79:H80"/>
    <mergeCell ref="I79:I80"/>
    <mergeCell ref="J79:J80"/>
    <mergeCell ref="I77:I78"/>
    <mergeCell ref="J77:J78"/>
    <mergeCell ref="O75:O76"/>
    <mergeCell ref="P75:P76"/>
    <mergeCell ref="Q75:Q76"/>
    <mergeCell ref="Y77:Y78"/>
    <mergeCell ref="T77:T78"/>
    <mergeCell ref="W77:W78"/>
    <mergeCell ref="X77:X78"/>
    <mergeCell ref="U77:U78"/>
    <mergeCell ref="V77:V78"/>
    <mergeCell ref="L77:L78"/>
    <mergeCell ref="M77:M78"/>
    <mergeCell ref="N77:N78"/>
    <mergeCell ref="R77:R78"/>
    <mergeCell ref="P77:P78"/>
    <mergeCell ref="I75:I76"/>
    <mergeCell ref="O77:O78"/>
    <mergeCell ref="R75:R76"/>
    <mergeCell ref="Y75:Y76"/>
    <mergeCell ref="A77:A78"/>
    <mergeCell ref="B77:B78"/>
    <mergeCell ref="D77:D78"/>
    <mergeCell ref="E77:E78"/>
    <mergeCell ref="F77:F78"/>
    <mergeCell ref="W75:W76"/>
    <mergeCell ref="X75:X76"/>
    <mergeCell ref="Q77:Q78"/>
    <mergeCell ref="S77:S78"/>
    <mergeCell ref="G77:G78"/>
    <mergeCell ref="H77:H78"/>
    <mergeCell ref="O79:O80"/>
    <mergeCell ref="P79:P80"/>
    <mergeCell ref="G79:G80"/>
    <mergeCell ref="M79:M80"/>
    <mergeCell ref="N79:N80"/>
    <mergeCell ref="K79:K80"/>
    <mergeCell ref="L79:L80"/>
    <mergeCell ref="K77:K78"/>
    <mergeCell ref="W81:W82"/>
    <mergeCell ref="X81:X82"/>
    <mergeCell ref="X79:X80"/>
    <mergeCell ref="Q79:Q80"/>
    <mergeCell ref="R79:R80"/>
    <mergeCell ref="S79:S80"/>
    <mergeCell ref="T79:T80"/>
    <mergeCell ref="V79:V80"/>
    <mergeCell ref="W79:W80"/>
    <mergeCell ref="U79:U80"/>
    <mergeCell ref="P81:P82"/>
    <mergeCell ref="Y79:Y80"/>
    <mergeCell ref="A81:A82"/>
    <mergeCell ref="B81:B82"/>
    <mergeCell ref="D81:D82"/>
    <mergeCell ref="E81:E82"/>
    <mergeCell ref="F81:F82"/>
    <mergeCell ref="G81:G82"/>
    <mergeCell ref="H81:H82"/>
    <mergeCell ref="S81:S82"/>
    <mergeCell ref="H83:H84"/>
    <mergeCell ref="O81:O82"/>
    <mergeCell ref="I81:I82"/>
    <mergeCell ref="J81:J82"/>
    <mergeCell ref="K81:K82"/>
    <mergeCell ref="M81:M82"/>
    <mergeCell ref="N81:N82"/>
    <mergeCell ref="L81:L82"/>
    <mergeCell ref="A83:A84"/>
    <mergeCell ref="B83:B84"/>
    <mergeCell ref="D83:D84"/>
    <mergeCell ref="E83:E84"/>
    <mergeCell ref="F83:F84"/>
    <mergeCell ref="G83:G84"/>
    <mergeCell ref="Q81:Q82"/>
    <mergeCell ref="R81:R82"/>
    <mergeCell ref="Y83:Y84"/>
    <mergeCell ref="X83:X84"/>
    <mergeCell ref="W83:W84"/>
    <mergeCell ref="R83:R84"/>
    <mergeCell ref="Y81:Y82"/>
    <mergeCell ref="T81:T82"/>
    <mergeCell ref="U81:U82"/>
    <mergeCell ref="V81:V82"/>
    <mergeCell ref="U83:U84"/>
    <mergeCell ref="V83:V84"/>
    <mergeCell ref="K83:K84"/>
    <mergeCell ref="L83:L84"/>
    <mergeCell ref="S83:S84"/>
    <mergeCell ref="T83:T84"/>
    <mergeCell ref="P83:P84"/>
    <mergeCell ref="Q83:Q84"/>
    <mergeCell ref="Y85:Y86"/>
    <mergeCell ref="T85:T86"/>
    <mergeCell ref="W85:W86"/>
    <mergeCell ref="X85:X86"/>
    <mergeCell ref="U85:U86"/>
    <mergeCell ref="V85:V86"/>
    <mergeCell ref="G87:G88"/>
    <mergeCell ref="O83:O84"/>
    <mergeCell ref="M83:M84"/>
    <mergeCell ref="N83:N84"/>
    <mergeCell ref="G85:G86"/>
    <mergeCell ref="H85:H86"/>
    <mergeCell ref="M87:M88"/>
    <mergeCell ref="N87:N88"/>
    <mergeCell ref="I83:I84"/>
    <mergeCell ref="J83:J84"/>
    <mergeCell ref="F85:F86"/>
    <mergeCell ref="A87:A88"/>
    <mergeCell ref="B87:B88"/>
    <mergeCell ref="D87:D88"/>
    <mergeCell ref="A85:A86"/>
    <mergeCell ref="B85:B86"/>
    <mergeCell ref="D85:D86"/>
    <mergeCell ref="E85:E86"/>
    <mergeCell ref="E87:E88"/>
    <mergeCell ref="F87:F88"/>
    <mergeCell ref="I85:I86"/>
    <mergeCell ref="J85:J86"/>
    <mergeCell ref="H87:H88"/>
    <mergeCell ref="S85:S86"/>
    <mergeCell ref="K85:K86"/>
    <mergeCell ref="L85:L86"/>
    <mergeCell ref="M85:M86"/>
    <mergeCell ref="N85:N86"/>
    <mergeCell ref="O87:O88"/>
    <mergeCell ref="P87:P88"/>
    <mergeCell ref="U87:U88"/>
    <mergeCell ref="V87:V88"/>
    <mergeCell ref="O85:O86"/>
    <mergeCell ref="P85:P86"/>
    <mergeCell ref="Q85:Q86"/>
    <mergeCell ref="R85:R86"/>
    <mergeCell ref="I87:I88"/>
    <mergeCell ref="J87:J88"/>
    <mergeCell ref="K87:K88"/>
    <mergeCell ref="L87:L88"/>
    <mergeCell ref="W87:W88"/>
    <mergeCell ref="X87:X88"/>
    <mergeCell ref="Q87:Q88"/>
    <mergeCell ref="R87:R88"/>
    <mergeCell ref="S87:S88"/>
    <mergeCell ref="T87:T88"/>
    <mergeCell ref="Y87:Y88"/>
    <mergeCell ref="A89:A90"/>
    <mergeCell ref="B89:B90"/>
    <mergeCell ref="D89:D90"/>
    <mergeCell ref="E89:E90"/>
    <mergeCell ref="F89:F90"/>
    <mergeCell ref="G89:G90"/>
    <mergeCell ref="H89:H90"/>
    <mergeCell ref="I89:I90"/>
    <mergeCell ref="J89:J90"/>
    <mergeCell ref="Y89:Y90"/>
    <mergeCell ref="A91:A92"/>
    <mergeCell ref="B91:B92"/>
    <mergeCell ref="D91:D92"/>
    <mergeCell ref="E91:E92"/>
    <mergeCell ref="F91:F92"/>
    <mergeCell ref="G91:G92"/>
    <mergeCell ref="H91:H92"/>
    <mergeCell ref="O89:O90"/>
    <mergeCell ref="P89:P90"/>
    <mergeCell ref="K89:K90"/>
    <mergeCell ref="L89:L90"/>
    <mergeCell ref="S89:S90"/>
    <mergeCell ref="T89:T90"/>
    <mergeCell ref="Q89:Q90"/>
    <mergeCell ref="R89:R90"/>
    <mergeCell ref="W89:W90"/>
    <mergeCell ref="X89:X90"/>
    <mergeCell ref="U89:U90"/>
    <mergeCell ref="V89:V90"/>
    <mergeCell ref="M89:M90"/>
    <mergeCell ref="N89:N90"/>
    <mergeCell ref="I91:I92"/>
    <mergeCell ref="J91:J92"/>
    <mergeCell ref="K91:K92"/>
    <mergeCell ref="L91:L92"/>
    <mergeCell ref="M91:M92"/>
    <mergeCell ref="N91:N92"/>
    <mergeCell ref="W93:W94"/>
    <mergeCell ref="O93:O94"/>
    <mergeCell ref="Q91:Q92"/>
    <mergeCell ref="R91:R92"/>
    <mergeCell ref="U91:U92"/>
    <mergeCell ref="V91:V92"/>
    <mergeCell ref="S91:S92"/>
    <mergeCell ref="T91:T92"/>
    <mergeCell ref="O91:O92"/>
    <mergeCell ref="P91:P92"/>
    <mergeCell ref="Y93:Y94"/>
    <mergeCell ref="T93:T94"/>
    <mergeCell ref="W91:W92"/>
    <mergeCell ref="X91:X92"/>
    <mergeCell ref="X93:X94"/>
    <mergeCell ref="A95:A96"/>
    <mergeCell ref="B95:B96"/>
    <mergeCell ref="D95:D96"/>
    <mergeCell ref="E95:E96"/>
    <mergeCell ref="K93:K94"/>
    <mergeCell ref="I93:I94"/>
    <mergeCell ref="I95:I96"/>
    <mergeCell ref="G95:G96"/>
    <mergeCell ref="H95:H96"/>
    <mergeCell ref="Y91:Y92"/>
    <mergeCell ref="A93:A94"/>
    <mergeCell ref="B93:B94"/>
    <mergeCell ref="D93:D94"/>
    <mergeCell ref="E93:E94"/>
    <mergeCell ref="F93:F94"/>
    <mergeCell ref="F97:F98"/>
    <mergeCell ref="U93:U94"/>
    <mergeCell ref="F95:F96"/>
    <mergeCell ref="M95:M96"/>
    <mergeCell ref="N95:N96"/>
    <mergeCell ref="I97:I98"/>
    <mergeCell ref="J97:J98"/>
    <mergeCell ref="J95:J96"/>
    <mergeCell ref="G93:G94"/>
    <mergeCell ref="H93:H94"/>
    <mergeCell ref="V93:V94"/>
    <mergeCell ref="S93:S94"/>
    <mergeCell ref="J93:J94"/>
    <mergeCell ref="N93:N94"/>
    <mergeCell ref="Q93:Q94"/>
    <mergeCell ref="R93:R94"/>
    <mergeCell ref="P93:P94"/>
    <mergeCell ref="L93:L94"/>
    <mergeCell ref="M93:M94"/>
    <mergeCell ref="X95:X96"/>
    <mergeCell ref="Q95:Q96"/>
    <mergeCell ref="R95:R96"/>
    <mergeCell ref="S95:S96"/>
    <mergeCell ref="T95:T96"/>
    <mergeCell ref="U95:U96"/>
    <mergeCell ref="V95:V96"/>
    <mergeCell ref="O97:O98"/>
    <mergeCell ref="P97:P98"/>
    <mergeCell ref="M97:M98"/>
    <mergeCell ref="N97:N98"/>
    <mergeCell ref="K95:K96"/>
    <mergeCell ref="L95:L96"/>
    <mergeCell ref="K97:K98"/>
    <mergeCell ref="L97:L98"/>
    <mergeCell ref="O95:O96"/>
    <mergeCell ref="P95:P96"/>
    <mergeCell ref="G99:G100"/>
    <mergeCell ref="H99:H100"/>
    <mergeCell ref="A97:A98"/>
    <mergeCell ref="B97:B98"/>
    <mergeCell ref="D97:D98"/>
    <mergeCell ref="E97:E98"/>
    <mergeCell ref="E99:E100"/>
    <mergeCell ref="F99:F100"/>
    <mergeCell ref="G97:G98"/>
    <mergeCell ref="H97:H98"/>
    <mergeCell ref="W97:W98"/>
    <mergeCell ref="U99:U100"/>
    <mergeCell ref="V99:V100"/>
    <mergeCell ref="O99:O100"/>
    <mergeCell ref="P99:P100"/>
    <mergeCell ref="S97:S98"/>
    <mergeCell ref="T97:T98"/>
    <mergeCell ref="V97:V98"/>
    <mergeCell ref="Q97:Q98"/>
    <mergeCell ref="R97:R98"/>
    <mergeCell ref="Z73:Z74"/>
    <mergeCell ref="Z75:Z76"/>
    <mergeCell ref="I99:I100"/>
    <mergeCell ref="J99:J100"/>
    <mergeCell ref="K99:K100"/>
    <mergeCell ref="L99:L100"/>
    <mergeCell ref="Y97:Y98"/>
    <mergeCell ref="W99:W100"/>
    <mergeCell ref="Z87:Z88"/>
    <mergeCell ref="X99:X100"/>
    <mergeCell ref="D99:D100"/>
    <mergeCell ref="Z77:Z78"/>
    <mergeCell ref="Z79:Z80"/>
    <mergeCell ref="M99:M100"/>
    <mergeCell ref="N99:N100"/>
    <mergeCell ref="Z83:Z84"/>
    <mergeCell ref="X97:X98"/>
    <mergeCell ref="Y95:Y96"/>
    <mergeCell ref="U97:U98"/>
    <mergeCell ref="W95:W96"/>
    <mergeCell ref="Z57:Z58"/>
    <mergeCell ref="A1:Y1"/>
    <mergeCell ref="A2:Y2"/>
    <mergeCell ref="Q99:Q100"/>
    <mergeCell ref="R99:R100"/>
    <mergeCell ref="S99:S100"/>
    <mergeCell ref="T99:T100"/>
    <mergeCell ref="Y99:Y100"/>
    <mergeCell ref="A99:A100"/>
    <mergeCell ref="B99:B100"/>
    <mergeCell ref="Z89:Z90"/>
    <mergeCell ref="Z19:Z20"/>
    <mergeCell ref="Z31:Z32"/>
    <mergeCell ref="Z71:Z72"/>
    <mergeCell ref="Z69:Z70"/>
    <mergeCell ref="Z67:Z68"/>
    <mergeCell ref="Z61:Z62"/>
    <mergeCell ref="Z65:Z66"/>
    <mergeCell ref="Z63:Z64"/>
    <mergeCell ref="Z59:Z6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zoomScale="75" zoomScaleNormal="75" zoomScalePageLayoutView="0" workbookViewId="0" topLeftCell="A1">
      <selection activeCell="AB24" sqref="AB2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</cols>
  <sheetData>
    <row r="1" spans="1:25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0.25">
      <c r="A2" s="194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2" customHeight="1" thickBot="1">
      <c r="A3" s="33"/>
      <c r="B3" s="33"/>
      <c r="C3" s="33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1"/>
      <c r="P3" s="31"/>
      <c r="Q3" s="31"/>
      <c r="R3" s="31"/>
      <c r="S3" s="31"/>
      <c r="T3" s="33"/>
      <c r="U3" s="33"/>
      <c r="V3" s="33"/>
      <c r="W3" s="33"/>
      <c r="X3" s="33"/>
      <c r="Y3" s="33"/>
    </row>
    <row r="4" spans="1:25" ht="15" customHeight="1" thickTop="1">
      <c r="A4" s="195" t="s">
        <v>79</v>
      </c>
      <c r="B4" s="13" t="s">
        <v>0</v>
      </c>
      <c r="C4" s="14" t="s">
        <v>1</v>
      </c>
      <c r="D4" s="168" t="s">
        <v>187</v>
      </c>
      <c r="E4" s="169"/>
      <c r="F4" s="168" t="s">
        <v>188</v>
      </c>
      <c r="G4" s="169"/>
      <c r="H4" s="168" t="s">
        <v>189</v>
      </c>
      <c r="I4" s="169"/>
      <c r="J4" s="168" t="s">
        <v>190</v>
      </c>
      <c r="K4" s="169"/>
      <c r="L4" s="168" t="s">
        <v>191</v>
      </c>
      <c r="M4" s="169"/>
      <c r="N4" s="168" t="s">
        <v>192</v>
      </c>
      <c r="O4" s="169"/>
      <c r="P4" s="168" t="s">
        <v>193</v>
      </c>
      <c r="Q4" s="169"/>
      <c r="R4" s="168" t="s">
        <v>194</v>
      </c>
      <c r="S4" s="169"/>
      <c r="T4" s="168" t="s">
        <v>195</v>
      </c>
      <c r="U4" s="169"/>
      <c r="V4" s="168" t="s">
        <v>196</v>
      </c>
      <c r="W4" s="169"/>
      <c r="X4" s="15" t="s">
        <v>3</v>
      </c>
      <c r="Y4" s="15" t="s">
        <v>6</v>
      </c>
    </row>
    <row r="5" spans="1:25" ht="15" customHeight="1">
      <c r="A5" s="196"/>
      <c r="B5" s="1" t="s">
        <v>131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5" t="s">
        <v>4</v>
      </c>
      <c r="Y5" s="5" t="s">
        <v>121</v>
      </c>
    </row>
    <row r="6" spans="1:25" ht="13.5" customHeight="1">
      <c r="A6" s="197"/>
      <c r="B6" s="2"/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6" t="s">
        <v>5</v>
      </c>
      <c r="Y6" s="6" t="s">
        <v>7</v>
      </c>
    </row>
    <row r="7" spans="1:25" ht="11.25" customHeight="1">
      <c r="A7" s="192">
        <v>1</v>
      </c>
      <c r="B7" s="184">
        <v>236</v>
      </c>
      <c r="C7" s="19" t="s">
        <v>20</v>
      </c>
      <c r="D7" s="128">
        <v>1</v>
      </c>
      <c r="E7" s="177">
        <v>14</v>
      </c>
      <c r="F7" s="154">
        <v>1</v>
      </c>
      <c r="G7" s="177">
        <v>14</v>
      </c>
      <c r="H7" s="154">
        <v>1</v>
      </c>
      <c r="I7" s="177">
        <v>15</v>
      </c>
      <c r="J7" s="154">
        <v>1</v>
      </c>
      <c r="K7" s="189">
        <v>15</v>
      </c>
      <c r="L7" s="191">
        <v>2</v>
      </c>
      <c r="M7" s="189">
        <v>11</v>
      </c>
      <c r="N7" s="191">
        <v>1</v>
      </c>
      <c r="O7" s="189">
        <v>17</v>
      </c>
      <c r="P7" s="191">
        <v>1</v>
      </c>
      <c r="Q7" s="189">
        <v>14</v>
      </c>
      <c r="R7" s="191">
        <v>1</v>
      </c>
      <c r="S7" s="189">
        <v>15</v>
      </c>
      <c r="T7" s="191">
        <v>1</v>
      </c>
      <c r="U7" s="190">
        <v>9</v>
      </c>
      <c r="V7" s="191">
        <v>1</v>
      </c>
      <c r="W7" s="189">
        <v>13</v>
      </c>
      <c r="X7" s="162">
        <f>(B7+E7+G7+I7+K7+M7+O7+Q7+S7+U7+W7)</f>
        <v>373</v>
      </c>
      <c r="Y7" s="273" t="s">
        <v>209</v>
      </c>
    </row>
    <row r="8" spans="1:25" ht="11.25" customHeight="1">
      <c r="A8" s="193"/>
      <c r="B8" s="199"/>
      <c r="C8" s="23" t="s">
        <v>21</v>
      </c>
      <c r="D8" s="140"/>
      <c r="E8" s="177"/>
      <c r="F8" s="154"/>
      <c r="G8" s="177"/>
      <c r="H8" s="154"/>
      <c r="I8" s="177"/>
      <c r="J8" s="154"/>
      <c r="K8" s="189"/>
      <c r="L8" s="191"/>
      <c r="M8" s="189"/>
      <c r="N8" s="191"/>
      <c r="O8" s="189"/>
      <c r="P8" s="191"/>
      <c r="Q8" s="189"/>
      <c r="R8" s="191"/>
      <c r="S8" s="189"/>
      <c r="T8" s="191"/>
      <c r="U8" s="190"/>
      <c r="V8" s="191"/>
      <c r="W8" s="189"/>
      <c r="X8" s="163"/>
      <c r="Y8" s="274"/>
    </row>
    <row r="9" spans="1:27" ht="11.25" customHeight="1">
      <c r="A9" s="192">
        <v>2</v>
      </c>
      <c r="B9" s="184">
        <v>181</v>
      </c>
      <c r="C9" s="54" t="s">
        <v>75</v>
      </c>
      <c r="D9" s="128">
        <v>2</v>
      </c>
      <c r="E9" s="177">
        <v>11</v>
      </c>
      <c r="F9" s="154">
        <v>2</v>
      </c>
      <c r="G9" s="177">
        <v>11</v>
      </c>
      <c r="H9" s="154">
        <v>2</v>
      </c>
      <c r="I9" s="177">
        <v>12</v>
      </c>
      <c r="J9" s="154">
        <v>2</v>
      </c>
      <c r="K9" s="189">
        <v>12</v>
      </c>
      <c r="L9" s="191">
        <v>1</v>
      </c>
      <c r="M9" s="189">
        <v>14</v>
      </c>
      <c r="N9" s="191">
        <v>2</v>
      </c>
      <c r="O9" s="189">
        <v>14</v>
      </c>
      <c r="P9" s="191">
        <v>2</v>
      </c>
      <c r="Q9" s="189">
        <v>11</v>
      </c>
      <c r="R9" s="191">
        <v>2</v>
      </c>
      <c r="S9" s="189">
        <v>12</v>
      </c>
      <c r="T9" s="191">
        <v>2</v>
      </c>
      <c r="U9" s="189">
        <v>6</v>
      </c>
      <c r="V9" s="191">
        <v>2</v>
      </c>
      <c r="W9" s="189">
        <v>10</v>
      </c>
      <c r="X9" s="162">
        <f>(B9+E9+G9+I9+K9+M9+O9+Q9+S9+U9+W9)</f>
        <v>294</v>
      </c>
      <c r="Y9" s="273" t="s">
        <v>175</v>
      </c>
      <c r="AA9" s="54"/>
    </row>
    <row r="10" spans="1:27" ht="11.25" customHeight="1">
      <c r="A10" s="193"/>
      <c r="B10" s="199"/>
      <c r="C10" s="85" t="s">
        <v>76</v>
      </c>
      <c r="D10" s="140"/>
      <c r="E10" s="177"/>
      <c r="F10" s="154"/>
      <c r="G10" s="177"/>
      <c r="H10" s="154"/>
      <c r="I10" s="177"/>
      <c r="J10" s="154"/>
      <c r="K10" s="189"/>
      <c r="L10" s="191"/>
      <c r="M10" s="189"/>
      <c r="N10" s="191"/>
      <c r="O10" s="189"/>
      <c r="P10" s="191"/>
      <c r="Q10" s="189"/>
      <c r="R10" s="191"/>
      <c r="S10" s="189"/>
      <c r="T10" s="191"/>
      <c r="U10" s="189"/>
      <c r="V10" s="191"/>
      <c r="W10" s="189"/>
      <c r="X10" s="163"/>
      <c r="Y10" s="274"/>
      <c r="AA10" s="27"/>
    </row>
    <row r="11" spans="1:27" ht="11.25" customHeight="1">
      <c r="A11" s="192">
        <v>3</v>
      </c>
      <c r="B11" s="184">
        <v>156</v>
      </c>
      <c r="C11" s="8" t="s">
        <v>130</v>
      </c>
      <c r="D11" s="128">
        <v>4</v>
      </c>
      <c r="E11" s="177">
        <v>8</v>
      </c>
      <c r="F11" s="154">
        <v>3</v>
      </c>
      <c r="G11" s="177">
        <v>9</v>
      </c>
      <c r="H11" s="154">
        <v>4</v>
      </c>
      <c r="I11" s="177">
        <v>9</v>
      </c>
      <c r="J11" s="154">
        <v>0</v>
      </c>
      <c r="K11" s="179">
        <v>0</v>
      </c>
      <c r="L11" s="154">
        <v>3</v>
      </c>
      <c r="M11" s="177">
        <v>9</v>
      </c>
      <c r="N11" s="154">
        <v>3</v>
      </c>
      <c r="O11" s="177">
        <v>12</v>
      </c>
      <c r="P11" s="154">
        <v>3</v>
      </c>
      <c r="Q11" s="177">
        <v>9</v>
      </c>
      <c r="R11" s="154">
        <v>3</v>
      </c>
      <c r="S11" s="177">
        <v>10</v>
      </c>
      <c r="T11" s="154">
        <v>0</v>
      </c>
      <c r="U11" s="179">
        <v>0</v>
      </c>
      <c r="V11" s="154">
        <v>3</v>
      </c>
      <c r="W11" s="177">
        <v>8</v>
      </c>
      <c r="X11" s="162">
        <f>(B11+E11+G11+I11+K11+M11+O11+Q11+S11+U11+W11)</f>
        <v>230</v>
      </c>
      <c r="Y11" s="271" t="s">
        <v>125</v>
      </c>
      <c r="AA11" s="26"/>
    </row>
    <row r="12" spans="1:27" ht="11.25" customHeight="1">
      <c r="A12" s="193"/>
      <c r="B12" s="199"/>
      <c r="C12" s="9" t="s">
        <v>106</v>
      </c>
      <c r="D12" s="140"/>
      <c r="E12" s="177"/>
      <c r="F12" s="154"/>
      <c r="G12" s="177"/>
      <c r="H12" s="154"/>
      <c r="I12" s="177"/>
      <c r="J12" s="154"/>
      <c r="K12" s="179"/>
      <c r="L12" s="154"/>
      <c r="M12" s="177"/>
      <c r="N12" s="154"/>
      <c r="O12" s="177"/>
      <c r="P12" s="154"/>
      <c r="Q12" s="177"/>
      <c r="R12" s="154"/>
      <c r="S12" s="177"/>
      <c r="T12" s="154"/>
      <c r="U12" s="179"/>
      <c r="V12" s="154"/>
      <c r="W12" s="177"/>
      <c r="X12" s="163"/>
      <c r="Y12" s="272"/>
      <c r="AA12" s="54"/>
    </row>
    <row r="13" spans="1:27" ht="11.25" customHeight="1">
      <c r="A13" s="192">
        <v>4</v>
      </c>
      <c r="B13" s="184">
        <v>155</v>
      </c>
      <c r="C13" s="8" t="s">
        <v>174</v>
      </c>
      <c r="D13" s="128">
        <v>3</v>
      </c>
      <c r="E13" s="177">
        <v>9</v>
      </c>
      <c r="F13" s="154">
        <v>6</v>
      </c>
      <c r="G13" s="189">
        <v>6</v>
      </c>
      <c r="H13" s="154">
        <v>6</v>
      </c>
      <c r="I13" s="177">
        <v>7</v>
      </c>
      <c r="J13" s="154">
        <v>4</v>
      </c>
      <c r="K13" s="177">
        <v>9</v>
      </c>
      <c r="L13" s="154">
        <v>6</v>
      </c>
      <c r="M13" s="189">
        <v>6</v>
      </c>
      <c r="N13" s="154">
        <v>7</v>
      </c>
      <c r="O13" s="177">
        <v>8</v>
      </c>
      <c r="P13" s="154">
        <v>4</v>
      </c>
      <c r="Q13" s="177">
        <v>8</v>
      </c>
      <c r="R13" s="154">
        <v>9</v>
      </c>
      <c r="S13" s="190">
        <v>4</v>
      </c>
      <c r="T13" s="154">
        <v>3</v>
      </c>
      <c r="U13" s="189">
        <v>4</v>
      </c>
      <c r="V13" s="154">
        <v>0</v>
      </c>
      <c r="W13" s="179">
        <v>0</v>
      </c>
      <c r="X13" s="162">
        <f>(B13+E13+G13+I13+K13+M13+O13+Q13+S13+U13+W13)</f>
        <v>216</v>
      </c>
      <c r="Y13" s="271" t="s">
        <v>208</v>
      </c>
      <c r="AA13" s="27"/>
    </row>
    <row r="14" spans="1:27" ht="11.25" customHeight="1">
      <c r="A14" s="193"/>
      <c r="B14" s="199"/>
      <c r="C14" s="23" t="s">
        <v>126</v>
      </c>
      <c r="D14" s="140"/>
      <c r="E14" s="177"/>
      <c r="F14" s="154"/>
      <c r="G14" s="189"/>
      <c r="H14" s="154"/>
      <c r="I14" s="177"/>
      <c r="J14" s="154"/>
      <c r="K14" s="177"/>
      <c r="L14" s="154"/>
      <c r="M14" s="189"/>
      <c r="N14" s="154"/>
      <c r="O14" s="177"/>
      <c r="P14" s="154"/>
      <c r="Q14" s="177"/>
      <c r="R14" s="154"/>
      <c r="S14" s="190"/>
      <c r="T14" s="154"/>
      <c r="U14" s="189"/>
      <c r="V14" s="154"/>
      <c r="W14" s="179"/>
      <c r="X14" s="163"/>
      <c r="Y14" s="272"/>
      <c r="AA14" s="26"/>
    </row>
    <row r="15" spans="1:27" ht="11.25" customHeight="1">
      <c r="A15" s="192">
        <v>5</v>
      </c>
      <c r="B15" s="184">
        <v>146</v>
      </c>
      <c r="C15" s="55" t="s">
        <v>24</v>
      </c>
      <c r="D15" s="128">
        <v>5</v>
      </c>
      <c r="E15" s="177">
        <v>7</v>
      </c>
      <c r="F15" s="154">
        <v>5</v>
      </c>
      <c r="G15" s="177">
        <v>7</v>
      </c>
      <c r="H15" s="154">
        <v>3</v>
      </c>
      <c r="I15" s="177">
        <v>10</v>
      </c>
      <c r="J15" s="154">
        <v>5</v>
      </c>
      <c r="K15" s="177">
        <v>8</v>
      </c>
      <c r="L15" s="154">
        <v>4</v>
      </c>
      <c r="M15" s="177">
        <v>8</v>
      </c>
      <c r="N15" s="154">
        <v>4</v>
      </c>
      <c r="O15" s="177">
        <v>11</v>
      </c>
      <c r="P15" s="154">
        <v>6</v>
      </c>
      <c r="Q15" s="177">
        <v>6</v>
      </c>
      <c r="R15" s="154">
        <v>6</v>
      </c>
      <c r="S15" s="177">
        <v>7</v>
      </c>
      <c r="T15" s="154">
        <v>0</v>
      </c>
      <c r="U15" s="179">
        <v>0</v>
      </c>
      <c r="V15" s="154">
        <v>5</v>
      </c>
      <c r="W15" s="177">
        <v>6</v>
      </c>
      <c r="X15" s="162">
        <f>(B15+E15+G15+I15+K15+M15+O15+Q15+S15+U15+W15)</f>
        <v>216</v>
      </c>
      <c r="Y15" s="271" t="s">
        <v>207</v>
      </c>
      <c r="AA15" s="26"/>
    </row>
    <row r="16" spans="1:27" ht="11.25" customHeight="1">
      <c r="A16" s="193"/>
      <c r="B16" s="199"/>
      <c r="C16" s="97" t="s">
        <v>25</v>
      </c>
      <c r="D16" s="140"/>
      <c r="E16" s="177"/>
      <c r="F16" s="154"/>
      <c r="G16" s="177"/>
      <c r="H16" s="154"/>
      <c r="I16" s="177"/>
      <c r="J16" s="154"/>
      <c r="K16" s="177"/>
      <c r="L16" s="154"/>
      <c r="M16" s="177"/>
      <c r="N16" s="154"/>
      <c r="O16" s="177"/>
      <c r="P16" s="154"/>
      <c r="Q16" s="177"/>
      <c r="R16" s="154"/>
      <c r="S16" s="177"/>
      <c r="T16" s="154"/>
      <c r="U16" s="179"/>
      <c r="V16" s="154"/>
      <c r="W16" s="177"/>
      <c r="X16" s="163"/>
      <c r="Y16" s="272"/>
      <c r="AA16" s="26"/>
    </row>
    <row r="17" spans="1:27" ht="11.25" customHeight="1">
      <c r="A17" s="192">
        <v>6</v>
      </c>
      <c r="B17" s="184">
        <v>105</v>
      </c>
      <c r="C17" s="8" t="s">
        <v>31</v>
      </c>
      <c r="D17" s="128">
        <v>0</v>
      </c>
      <c r="E17" s="177">
        <v>0</v>
      </c>
      <c r="F17" s="154">
        <v>7</v>
      </c>
      <c r="G17" s="177">
        <v>5</v>
      </c>
      <c r="H17" s="154">
        <v>7</v>
      </c>
      <c r="I17" s="177">
        <v>6</v>
      </c>
      <c r="J17" s="154">
        <v>8</v>
      </c>
      <c r="K17" s="177">
        <v>5</v>
      </c>
      <c r="L17" s="154">
        <v>0</v>
      </c>
      <c r="M17" s="177">
        <v>0</v>
      </c>
      <c r="N17" s="154">
        <v>6</v>
      </c>
      <c r="O17" s="177">
        <v>9</v>
      </c>
      <c r="P17" s="154">
        <v>0</v>
      </c>
      <c r="Q17" s="177">
        <v>0</v>
      </c>
      <c r="R17" s="154">
        <v>7</v>
      </c>
      <c r="S17" s="177">
        <v>6</v>
      </c>
      <c r="T17" s="154">
        <v>0</v>
      </c>
      <c r="U17" s="177">
        <v>0</v>
      </c>
      <c r="V17" s="154">
        <v>0</v>
      </c>
      <c r="W17" s="177">
        <v>0</v>
      </c>
      <c r="X17" s="162">
        <f>(B17+E17+G17+I17+K17+M17+O17+Q17+S17+U17+W17)</f>
        <v>136</v>
      </c>
      <c r="Y17" s="271" t="s">
        <v>125</v>
      </c>
      <c r="AA17" s="26"/>
    </row>
    <row r="18" spans="1:27" ht="11.25" customHeight="1">
      <c r="A18" s="193"/>
      <c r="B18" s="199"/>
      <c r="C18" s="9" t="s">
        <v>21</v>
      </c>
      <c r="D18" s="140"/>
      <c r="E18" s="177"/>
      <c r="F18" s="154"/>
      <c r="G18" s="177"/>
      <c r="H18" s="154"/>
      <c r="I18" s="177"/>
      <c r="J18" s="154"/>
      <c r="K18" s="177"/>
      <c r="L18" s="154"/>
      <c r="M18" s="177"/>
      <c r="N18" s="154"/>
      <c r="O18" s="177"/>
      <c r="P18" s="154"/>
      <c r="Q18" s="177"/>
      <c r="R18" s="154"/>
      <c r="S18" s="177"/>
      <c r="T18" s="154"/>
      <c r="U18" s="177"/>
      <c r="V18" s="154"/>
      <c r="W18" s="177"/>
      <c r="X18" s="163"/>
      <c r="Y18" s="272"/>
      <c r="AA18" s="26"/>
    </row>
    <row r="19" spans="1:27" ht="11.25" customHeight="1">
      <c r="A19" s="192">
        <v>7</v>
      </c>
      <c r="B19" s="184">
        <v>87</v>
      </c>
      <c r="C19" s="8" t="s">
        <v>127</v>
      </c>
      <c r="D19" s="128">
        <v>6</v>
      </c>
      <c r="E19" s="177">
        <v>6</v>
      </c>
      <c r="F19" s="154">
        <v>4</v>
      </c>
      <c r="G19" s="177">
        <v>8</v>
      </c>
      <c r="H19" s="154">
        <v>5</v>
      </c>
      <c r="I19" s="177">
        <v>8</v>
      </c>
      <c r="J19" s="154">
        <v>3</v>
      </c>
      <c r="K19" s="177">
        <v>10</v>
      </c>
      <c r="L19" s="154">
        <v>5</v>
      </c>
      <c r="M19" s="177">
        <v>7</v>
      </c>
      <c r="N19" s="154">
        <v>5</v>
      </c>
      <c r="O19" s="177">
        <v>10</v>
      </c>
      <c r="P19" s="154">
        <v>5</v>
      </c>
      <c r="Q19" s="177">
        <v>7</v>
      </c>
      <c r="R19" s="154">
        <v>5</v>
      </c>
      <c r="S19" s="177">
        <v>8</v>
      </c>
      <c r="T19" s="154">
        <v>0</v>
      </c>
      <c r="U19" s="177">
        <v>0</v>
      </c>
      <c r="V19" s="154">
        <v>4</v>
      </c>
      <c r="W19" s="177">
        <v>7</v>
      </c>
      <c r="X19" s="162">
        <f>(B19+E19+G19+I19+K19+M19+O19+Q19+S19+U19+W19)</f>
        <v>158</v>
      </c>
      <c r="Y19" s="271" t="s">
        <v>125</v>
      </c>
      <c r="AA19" s="26"/>
    </row>
    <row r="20" spans="1:27" ht="11.25" customHeight="1">
      <c r="A20" s="193"/>
      <c r="B20" s="199"/>
      <c r="C20" s="9" t="s">
        <v>128</v>
      </c>
      <c r="D20" s="140"/>
      <c r="E20" s="177"/>
      <c r="F20" s="154"/>
      <c r="G20" s="177"/>
      <c r="H20" s="154"/>
      <c r="I20" s="177"/>
      <c r="J20" s="154"/>
      <c r="K20" s="177"/>
      <c r="L20" s="154"/>
      <c r="M20" s="177"/>
      <c r="N20" s="154"/>
      <c r="O20" s="177"/>
      <c r="P20" s="154"/>
      <c r="Q20" s="177"/>
      <c r="R20" s="154"/>
      <c r="S20" s="177"/>
      <c r="T20" s="154"/>
      <c r="U20" s="177"/>
      <c r="V20" s="154"/>
      <c r="W20" s="177"/>
      <c r="X20" s="163"/>
      <c r="Y20" s="272"/>
      <c r="AA20" s="26"/>
    </row>
    <row r="21" spans="1:27" ht="11.25" customHeight="1">
      <c r="A21" s="192">
        <v>8</v>
      </c>
      <c r="B21" s="184">
        <v>67</v>
      </c>
      <c r="C21" s="8" t="s">
        <v>48</v>
      </c>
      <c r="D21" s="128">
        <v>8</v>
      </c>
      <c r="E21" s="177">
        <v>4</v>
      </c>
      <c r="F21" s="154">
        <v>0</v>
      </c>
      <c r="G21" s="177">
        <v>0</v>
      </c>
      <c r="H21" s="154">
        <v>8</v>
      </c>
      <c r="I21" s="177">
        <v>5</v>
      </c>
      <c r="J21" s="154">
        <v>6</v>
      </c>
      <c r="K21" s="177">
        <v>7</v>
      </c>
      <c r="L21" s="154">
        <v>7</v>
      </c>
      <c r="M21" s="177">
        <v>5</v>
      </c>
      <c r="N21" s="154">
        <v>8</v>
      </c>
      <c r="O21" s="177">
        <v>7</v>
      </c>
      <c r="P21" s="154">
        <v>0</v>
      </c>
      <c r="Q21" s="177">
        <v>0</v>
      </c>
      <c r="R21" s="154">
        <v>4</v>
      </c>
      <c r="S21" s="177">
        <v>9</v>
      </c>
      <c r="T21" s="154">
        <v>4</v>
      </c>
      <c r="U21" s="177">
        <v>3</v>
      </c>
      <c r="V21" s="154">
        <v>6</v>
      </c>
      <c r="W21" s="177">
        <v>5</v>
      </c>
      <c r="X21" s="162">
        <f>(B21+E21+G21+I21+K21+M21+O21+Q21+S21+U21+W21)</f>
        <v>112</v>
      </c>
      <c r="Y21" s="271" t="s">
        <v>125</v>
      </c>
      <c r="AA21" s="26"/>
    </row>
    <row r="22" spans="1:27" ht="11.25" customHeight="1">
      <c r="A22" s="193"/>
      <c r="B22" s="199"/>
      <c r="C22" s="23" t="s">
        <v>49</v>
      </c>
      <c r="D22" s="140"/>
      <c r="E22" s="177"/>
      <c r="F22" s="154"/>
      <c r="G22" s="177"/>
      <c r="H22" s="154"/>
      <c r="I22" s="177"/>
      <c r="J22" s="154"/>
      <c r="K22" s="177"/>
      <c r="L22" s="154"/>
      <c r="M22" s="177"/>
      <c r="N22" s="154"/>
      <c r="O22" s="177"/>
      <c r="P22" s="154"/>
      <c r="Q22" s="177"/>
      <c r="R22" s="154"/>
      <c r="S22" s="177"/>
      <c r="T22" s="154"/>
      <c r="U22" s="177"/>
      <c r="V22" s="154"/>
      <c r="W22" s="177"/>
      <c r="X22" s="163"/>
      <c r="Y22" s="272"/>
      <c r="AA22" s="26"/>
    </row>
    <row r="23" spans="1:27" ht="11.25" customHeight="1">
      <c r="A23" s="192">
        <v>9</v>
      </c>
      <c r="B23" s="184">
        <v>60</v>
      </c>
      <c r="C23" s="20" t="s">
        <v>29</v>
      </c>
      <c r="D23" s="128">
        <v>9</v>
      </c>
      <c r="E23" s="177">
        <v>3</v>
      </c>
      <c r="F23" s="154">
        <v>8</v>
      </c>
      <c r="G23" s="177">
        <v>4</v>
      </c>
      <c r="H23" s="154">
        <v>9</v>
      </c>
      <c r="I23" s="177">
        <v>4</v>
      </c>
      <c r="J23" s="154">
        <v>7</v>
      </c>
      <c r="K23" s="177">
        <v>6</v>
      </c>
      <c r="L23" s="154">
        <v>8</v>
      </c>
      <c r="M23" s="177">
        <v>4</v>
      </c>
      <c r="N23" s="154">
        <v>9</v>
      </c>
      <c r="O23" s="177">
        <v>6</v>
      </c>
      <c r="P23" s="154">
        <v>7</v>
      </c>
      <c r="Q23" s="177">
        <v>5</v>
      </c>
      <c r="R23" s="154">
        <v>10</v>
      </c>
      <c r="S23" s="177">
        <v>3</v>
      </c>
      <c r="T23" s="154">
        <v>0</v>
      </c>
      <c r="U23" s="177">
        <v>0</v>
      </c>
      <c r="V23" s="154">
        <v>7</v>
      </c>
      <c r="W23" s="177">
        <v>4</v>
      </c>
      <c r="X23" s="162">
        <f>(B23+E23+G23+I23+K23+M23+O23+Q23+S23+U23+W23)</f>
        <v>99</v>
      </c>
      <c r="Y23" s="271" t="s">
        <v>125</v>
      </c>
      <c r="AA23" s="26"/>
    </row>
    <row r="24" spans="1:27" ht="11.25" customHeight="1">
      <c r="A24" s="193"/>
      <c r="B24" s="199"/>
      <c r="C24" s="23" t="s">
        <v>30</v>
      </c>
      <c r="D24" s="140"/>
      <c r="E24" s="177"/>
      <c r="F24" s="154"/>
      <c r="G24" s="177"/>
      <c r="H24" s="154"/>
      <c r="I24" s="177"/>
      <c r="J24" s="154"/>
      <c r="K24" s="177"/>
      <c r="L24" s="154"/>
      <c r="M24" s="177"/>
      <c r="N24" s="154"/>
      <c r="O24" s="177"/>
      <c r="P24" s="154"/>
      <c r="Q24" s="177"/>
      <c r="R24" s="154"/>
      <c r="S24" s="177"/>
      <c r="T24" s="154"/>
      <c r="U24" s="177"/>
      <c r="V24" s="154"/>
      <c r="W24" s="177"/>
      <c r="X24" s="163"/>
      <c r="Y24" s="272"/>
      <c r="AA24" s="26"/>
    </row>
    <row r="25" spans="1:27" ht="11.25" customHeight="1">
      <c r="A25" s="192">
        <v>10</v>
      </c>
      <c r="B25" s="184">
        <v>57</v>
      </c>
      <c r="C25" s="8" t="s">
        <v>35</v>
      </c>
      <c r="D25" s="128">
        <v>0</v>
      </c>
      <c r="E25" s="177">
        <v>0</v>
      </c>
      <c r="F25" s="154">
        <v>0</v>
      </c>
      <c r="G25" s="177">
        <v>0</v>
      </c>
      <c r="H25" s="154">
        <v>0</v>
      </c>
      <c r="I25" s="177">
        <v>0</v>
      </c>
      <c r="J25" s="154">
        <v>9</v>
      </c>
      <c r="K25" s="177">
        <v>4</v>
      </c>
      <c r="L25" s="154">
        <v>9</v>
      </c>
      <c r="M25" s="177">
        <v>3</v>
      </c>
      <c r="N25" s="154">
        <v>10</v>
      </c>
      <c r="O25" s="177">
        <v>5</v>
      </c>
      <c r="P25" s="154">
        <v>0</v>
      </c>
      <c r="Q25" s="177">
        <v>0</v>
      </c>
      <c r="R25" s="154">
        <v>0</v>
      </c>
      <c r="S25" s="177">
        <v>0</v>
      </c>
      <c r="T25" s="154">
        <v>0</v>
      </c>
      <c r="U25" s="177">
        <v>0</v>
      </c>
      <c r="V25" s="154">
        <v>0</v>
      </c>
      <c r="W25" s="177">
        <v>0</v>
      </c>
      <c r="X25" s="162">
        <f>(B25+E25+G25+I25+K25+M25+O25+Q25+S25+U25+W25)</f>
        <v>69</v>
      </c>
      <c r="Y25" s="271" t="s">
        <v>125</v>
      </c>
      <c r="AA25" s="26"/>
    </row>
    <row r="26" spans="1:27" ht="11.25" customHeight="1">
      <c r="A26" s="193"/>
      <c r="B26" s="199"/>
      <c r="C26" s="23" t="s">
        <v>36</v>
      </c>
      <c r="D26" s="140"/>
      <c r="E26" s="177"/>
      <c r="F26" s="154"/>
      <c r="G26" s="177"/>
      <c r="H26" s="154"/>
      <c r="I26" s="177"/>
      <c r="J26" s="154"/>
      <c r="K26" s="177"/>
      <c r="L26" s="154"/>
      <c r="M26" s="177"/>
      <c r="N26" s="154"/>
      <c r="O26" s="177"/>
      <c r="P26" s="154"/>
      <c r="Q26" s="177"/>
      <c r="R26" s="154"/>
      <c r="S26" s="177"/>
      <c r="T26" s="154"/>
      <c r="U26" s="177"/>
      <c r="V26" s="154"/>
      <c r="W26" s="177"/>
      <c r="X26" s="163"/>
      <c r="Y26" s="272"/>
      <c r="AA26" s="26"/>
    </row>
    <row r="27" spans="1:27" ht="11.25" customHeight="1">
      <c r="A27" s="192">
        <v>11</v>
      </c>
      <c r="B27" s="184">
        <v>44</v>
      </c>
      <c r="C27" s="8" t="s">
        <v>129</v>
      </c>
      <c r="D27" s="128">
        <v>10</v>
      </c>
      <c r="E27" s="177">
        <v>2</v>
      </c>
      <c r="F27" s="154">
        <v>10</v>
      </c>
      <c r="G27" s="177">
        <v>2</v>
      </c>
      <c r="H27" s="154">
        <v>10</v>
      </c>
      <c r="I27" s="177">
        <v>3</v>
      </c>
      <c r="J27" s="154">
        <v>11</v>
      </c>
      <c r="K27" s="177">
        <v>2</v>
      </c>
      <c r="L27" s="154">
        <v>11</v>
      </c>
      <c r="M27" s="177">
        <v>1</v>
      </c>
      <c r="N27" s="154">
        <v>12</v>
      </c>
      <c r="O27" s="177">
        <v>3</v>
      </c>
      <c r="P27" s="154">
        <v>9</v>
      </c>
      <c r="Q27" s="177">
        <v>3</v>
      </c>
      <c r="R27" s="154">
        <v>12</v>
      </c>
      <c r="S27" s="177">
        <v>1</v>
      </c>
      <c r="T27" s="154">
        <v>5</v>
      </c>
      <c r="U27" s="177">
        <v>2</v>
      </c>
      <c r="V27" s="154">
        <v>9</v>
      </c>
      <c r="W27" s="177">
        <v>2</v>
      </c>
      <c r="X27" s="162">
        <f>(B27+E27+G27+I27+K27+M27+O27+Q27+S27+U27+W27)</f>
        <v>65</v>
      </c>
      <c r="Y27" s="271" t="s">
        <v>176</v>
      </c>
      <c r="AA27" s="26"/>
    </row>
    <row r="28" spans="1:27" ht="11.25" customHeight="1">
      <c r="A28" s="193"/>
      <c r="B28" s="199"/>
      <c r="C28" s="23" t="s">
        <v>28</v>
      </c>
      <c r="D28" s="140"/>
      <c r="E28" s="177"/>
      <c r="F28" s="154"/>
      <c r="G28" s="177"/>
      <c r="H28" s="154"/>
      <c r="I28" s="177"/>
      <c r="J28" s="154"/>
      <c r="K28" s="177"/>
      <c r="L28" s="154"/>
      <c r="M28" s="177"/>
      <c r="N28" s="154"/>
      <c r="O28" s="177"/>
      <c r="P28" s="154"/>
      <c r="Q28" s="177"/>
      <c r="R28" s="154"/>
      <c r="S28" s="177"/>
      <c r="T28" s="154"/>
      <c r="U28" s="177"/>
      <c r="V28" s="154"/>
      <c r="W28" s="177"/>
      <c r="X28" s="163"/>
      <c r="Y28" s="272"/>
      <c r="AA28" s="26"/>
    </row>
    <row r="29" spans="1:28" ht="11.25" customHeight="1">
      <c r="A29" s="192">
        <v>12</v>
      </c>
      <c r="B29" s="184">
        <v>39</v>
      </c>
      <c r="C29" s="8" t="s">
        <v>110</v>
      </c>
      <c r="D29" s="128">
        <v>7</v>
      </c>
      <c r="E29" s="177">
        <v>5</v>
      </c>
      <c r="F29" s="154">
        <v>9</v>
      </c>
      <c r="G29" s="177">
        <v>3</v>
      </c>
      <c r="H29" s="154">
        <v>0</v>
      </c>
      <c r="I29" s="177">
        <v>0</v>
      </c>
      <c r="J29" s="154">
        <v>10</v>
      </c>
      <c r="K29" s="177">
        <v>3</v>
      </c>
      <c r="L29" s="154">
        <v>10</v>
      </c>
      <c r="M29" s="177">
        <v>2</v>
      </c>
      <c r="N29" s="154">
        <v>11</v>
      </c>
      <c r="O29" s="177">
        <v>4</v>
      </c>
      <c r="P29" s="154">
        <v>8</v>
      </c>
      <c r="Q29" s="177">
        <v>4</v>
      </c>
      <c r="R29" s="154">
        <v>8</v>
      </c>
      <c r="S29" s="177">
        <v>5</v>
      </c>
      <c r="T29" s="154">
        <v>0</v>
      </c>
      <c r="U29" s="177">
        <v>0</v>
      </c>
      <c r="V29" s="154">
        <v>8</v>
      </c>
      <c r="W29" s="177">
        <v>3</v>
      </c>
      <c r="X29" s="162">
        <f>(B29+E29+G29+I29+K29+M29+O29+Q29+S29+U29+W29)</f>
        <v>68</v>
      </c>
      <c r="Y29" s="271" t="s">
        <v>125</v>
      </c>
      <c r="AA29" s="26"/>
      <c r="AB29" t="s">
        <v>86</v>
      </c>
    </row>
    <row r="30" spans="1:27" ht="11.25" customHeight="1">
      <c r="A30" s="193"/>
      <c r="B30" s="199"/>
      <c r="C30" s="9" t="s">
        <v>111</v>
      </c>
      <c r="D30" s="140"/>
      <c r="E30" s="177"/>
      <c r="F30" s="154"/>
      <c r="G30" s="177"/>
      <c r="H30" s="154"/>
      <c r="I30" s="177"/>
      <c r="J30" s="154"/>
      <c r="K30" s="177"/>
      <c r="L30" s="154"/>
      <c r="M30" s="177"/>
      <c r="N30" s="154"/>
      <c r="O30" s="177"/>
      <c r="P30" s="154"/>
      <c r="Q30" s="177"/>
      <c r="R30" s="154"/>
      <c r="S30" s="177"/>
      <c r="T30" s="154"/>
      <c r="U30" s="177"/>
      <c r="V30" s="154"/>
      <c r="W30" s="177"/>
      <c r="X30" s="163"/>
      <c r="Y30" s="272"/>
      <c r="AA30" s="26"/>
    </row>
    <row r="31" spans="1:27" ht="11.25" customHeight="1">
      <c r="A31" s="192">
        <v>13</v>
      </c>
      <c r="B31" s="184">
        <v>20</v>
      </c>
      <c r="C31" s="8" t="s">
        <v>157</v>
      </c>
      <c r="D31" s="128">
        <v>11</v>
      </c>
      <c r="E31" s="177">
        <v>1</v>
      </c>
      <c r="F31" s="154">
        <v>11</v>
      </c>
      <c r="G31" s="177">
        <v>1</v>
      </c>
      <c r="H31" s="154">
        <v>11</v>
      </c>
      <c r="I31" s="177">
        <v>2</v>
      </c>
      <c r="J31" s="154">
        <v>12</v>
      </c>
      <c r="K31" s="177">
        <v>1</v>
      </c>
      <c r="L31" s="154">
        <v>0</v>
      </c>
      <c r="M31" s="177">
        <v>0</v>
      </c>
      <c r="N31" s="154">
        <v>13</v>
      </c>
      <c r="O31" s="177">
        <v>2</v>
      </c>
      <c r="P31" s="154">
        <v>10</v>
      </c>
      <c r="Q31" s="177">
        <v>2</v>
      </c>
      <c r="R31" s="154">
        <v>11</v>
      </c>
      <c r="S31" s="177">
        <v>2</v>
      </c>
      <c r="T31" s="154">
        <v>6</v>
      </c>
      <c r="U31" s="177">
        <v>1</v>
      </c>
      <c r="V31" s="154">
        <v>10</v>
      </c>
      <c r="W31" s="177">
        <v>1</v>
      </c>
      <c r="X31" s="162">
        <f>(B31+E31+G31+I31+K31+M31+O31+Q31+S31+U31+W31)</f>
        <v>33</v>
      </c>
      <c r="Y31" s="271" t="s">
        <v>125</v>
      </c>
      <c r="AA31" s="26"/>
    </row>
    <row r="32" spans="1:27" ht="11.25" customHeight="1">
      <c r="A32" s="193"/>
      <c r="B32" s="199"/>
      <c r="C32" s="23" t="s">
        <v>158</v>
      </c>
      <c r="D32" s="140"/>
      <c r="E32" s="177"/>
      <c r="F32" s="154"/>
      <c r="G32" s="177"/>
      <c r="H32" s="154"/>
      <c r="I32" s="177"/>
      <c r="J32" s="154"/>
      <c r="K32" s="177"/>
      <c r="L32" s="154"/>
      <c r="M32" s="177"/>
      <c r="N32" s="154"/>
      <c r="O32" s="177"/>
      <c r="P32" s="154"/>
      <c r="Q32" s="177"/>
      <c r="R32" s="154"/>
      <c r="S32" s="177"/>
      <c r="T32" s="154"/>
      <c r="U32" s="177"/>
      <c r="V32" s="154"/>
      <c r="W32" s="177"/>
      <c r="X32" s="163"/>
      <c r="Y32" s="272"/>
      <c r="AA32" s="26"/>
    </row>
    <row r="33" spans="1:27" ht="11.25" customHeight="1">
      <c r="A33" s="192">
        <v>14</v>
      </c>
      <c r="B33" s="159">
        <v>5</v>
      </c>
      <c r="C33" s="8" t="s">
        <v>165</v>
      </c>
      <c r="D33" s="128">
        <v>0</v>
      </c>
      <c r="E33" s="189">
        <v>0</v>
      </c>
      <c r="F33" s="154">
        <v>0</v>
      </c>
      <c r="G33" s="177">
        <v>0</v>
      </c>
      <c r="H33" s="154">
        <v>12</v>
      </c>
      <c r="I33" s="177">
        <v>1</v>
      </c>
      <c r="J33" s="154">
        <v>0</v>
      </c>
      <c r="K33" s="177">
        <v>0</v>
      </c>
      <c r="L33" s="154">
        <v>0</v>
      </c>
      <c r="M33" s="177">
        <v>0</v>
      </c>
      <c r="N33" s="154">
        <v>0</v>
      </c>
      <c r="O33" s="177">
        <v>0</v>
      </c>
      <c r="P33" s="154">
        <v>0</v>
      </c>
      <c r="Q33" s="177">
        <v>0</v>
      </c>
      <c r="R33" s="154">
        <v>0</v>
      </c>
      <c r="S33" s="177">
        <v>0</v>
      </c>
      <c r="T33" s="154">
        <v>0</v>
      </c>
      <c r="U33" s="177">
        <v>0</v>
      </c>
      <c r="V33" s="154">
        <v>0</v>
      </c>
      <c r="W33" s="177">
        <v>0</v>
      </c>
      <c r="X33" s="162">
        <f>(B33+E33+G33+I33+K33+M33+O33+Q33+S33+U33+W33)</f>
        <v>6</v>
      </c>
      <c r="Y33" s="271" t="s">
        <v>125</v>
      </c>
      <c r="AA33" s="26"/>
    </row>
    <row r="34" spans="1:27" ht="11.25" customHeight="1">
      <c r="A34" s="193"/>
      <c r="B34" s="160"/>
      <c r="C34" s="23" t="s">
        <v>166</v>
      </c>
      <c r="D34" s="140"/>
      <c r="E34" s="189"/>
      <c r="F34" s="154"/>
      <c r="G34" s="177"/>
      <c r="H34" s="154"/>
      <c r="I34" s="177"/>
      <c r="J34" s="154"/>
      <c r="K34" s="177"/>
      <c r="L34" s="154"/>
      <c r="M34" s="177"/>
      <c r="N34" s="154"/>
      <c r="O34" s="177"/>
      <c r="P34" s="154"/>
      <c r="Q34" s="177"/>
      <c r="R34" s="154"/>
      <c r="S34" s="177"/>
      <c r="T34" s="154"/>
      <c r="U34" s="177"/>
      <c r="V34" s="154"/>
      <c r="W34" s="177"/>
      <c r="X34" s="163"/>
      <c r="Y34" s="272"/>
      <c r="AA34" s="26"/>
    </row>
    <row r="35" spans="1:27" ht="11.25" customHeight="1">
      <c r="A35" s="192">
        <v>15</v>
      </c>
      <c r="B35" s="159">
        <v>5</v>
      </c>
      <c r="C35" s="8" t="s">
        <v>38</v>
      </c>
      <c r="D35" s="128">
        <v>0</v>
      </c>
      <c r="E35" s="177">
        <v>0</v>
      </c>
      <c r="F35" s="154">
        <v>0</v>
      </c>
      <c r="G35" s="177">
        <v>0</v>
      </c>
      <c r="H35" s="154">
        <v>0</v>
      </c>
      <c r="I35" s="177">
        <v>0</v>
      </c>
      <c r="J35" s="154">
        <v>0</v>
      </c>
      <c r="K35" s="177">
        <v>0</v>
      </c>
      <c r="L35" s="154">
        <v>0</v>
      </c>
      <c r="M35" s="177">
        <v>0</v>
      </c>
      <c r="N35" s="154">
        <v>0</v>
      </c>
      <c r="O35" s="177">
        <v>0</v>
      </c>
      <c r="P35" s="154">
        <v>0</v>
      </c>
      <c r="Q35" s="177">
        <v>0</v>
      </c>
      <c r="R35" s="154">
        <v>0</v>
      </c>
      <c r="S35" s="177">
        <v>0</v>
      </c>
      <c r="T35" s="154">
        <v>0</v>
      </c>
      <c r="U35" s="177">
        <v>0</v>
      </c>
      <c r="V35" s="154">
        <v>0</v>
      </c>
      <c r="W35" s="177">
        <v>0</v>
      </c>
      <c r="X35" s="162">
        <f>(B35+E35+G35+I35+K35+M35+O35+Q35+S35+U35+W35)</f>
        <v>5</v>
      </c>
      <c r="Y35" s="271" t="s">
        <v>125</v>
      </c>
      <c r="AA35" s="26"/>
    </row>
    <row r="36" spans="1:27" ht="11.25" customHeight="1">
      <c r="A36" s="193"/>
      <c r="B36" s="160"/>
      <c r="C36" s="23" t="s">
        <v>43</v>
      </c>
      <c r="D36" s="140"/>
      <c r="E36" s="177"/>
      <c r="F36" s="154"/>
      <c r="G36" s="177"/>
      <c r="H36" s="154"/>
      <c r="I36" s="177"/>
      <c r="J36" s="154"/>
      <c r="K36" s="177"/>
      <c r="L36" s="154"/>
      <c r="M36" s="177"/>
      <c r="N36" s="154"/>
      <c r="O36" s="177"/>
      <c r="P36" s="154"/>
      <c r="Q36" s="177"/>
      <c r="R36" s="154"/>
      <c r="S36" s="177"/>
      <c r="T36" s="154"/>
      <c r="U36" s="177"/>
      <c r="V36" s="154"/>
      <c r="W36" s="177"/>
      <c r="X36" s="163"/>
      <c r="Y36" s="272"/>
      <c r="AA36" s="69"/>
    </row>
    <row r="37" spans="1:27" ht="11.25" customHeight="1">
      <c r="A37" s="143">
        <v>16</v>
      </c>
      <c r="B37" s="159">
        <v>3</v>
      </c>
      <c r="C37" s="8" t="s">
        <v>169</v>
      </c>
      <c r="D37" s="139">
        <v>0</v>
      </c>
      <c r="E37" s="177">
        <v>0</v>
      </c>
      <c r="F37" s="154">
        <v>0</v>
      </c>
      <c r="G37" s="177">
        <v>0</v>
      </c>
      <c r="H37" s="154">
        <v>0</v>
      </c>
      <c r="I37" s="177">
        <v>0</v>
      </c>
      <c r="J37" s="154">
        <v>0</v>
      </c>
      <c r="K37" s="177">
        <v>0</v>
      </c>
      <c r="L37" s="154">
        <v>0</v>
      </c>
      <c r="M37" s="177">
        <v>0</v>
      </c>
      <c r="N37" s="154">
        <v>14</v>
      </c>
      <c r="O37" s="177">
        <v>1</v>
      </c>
      <c r="P37" s="154">
        <v>11</v>
      </c>
      <c r="Q37" s="177">
        <v>1</v>
      </c>
      <c r="R37" s="154">
        <v>0</v>
      </c>
      <c r="S37" s="177">
        <v>0</v>
      </c>
      <c r="T37" s="154">
        <v>0</v>
      </c>
      <c r="U37" s="177">
        <v>0</v>
      </c>
      <c r="V37" s="154">
        <v>0</v>
      </c>
      <c r="W37" s="177">
        <v>0</v>
      </c>
      <c r="X37" s="201">
        <f>(B37+E37+G37+I37+K37+M37+O37+Q37+S37+U37+W37)</f>
        <v>5</v>
      </c>
      <c r="Y37" s="271" t="s">
        <v>125</v>
      </c>
      <c r="AA37" s="70"/>
    </row>
    <row r="38" spans="1:27" ht="11.25" customHeight="1">
      <c r="A38" s="144"/>
      <c r="B38" s="160"/>
      <c r="C38" s="23" t="s">
        <v>51</v>
      </c>
      <c r="D38" s="140"/>
      <c r="E38" s="177"/>
      <c r="F38" s="154"/>
      <c r="G38" s="177"/>
      <c r="H38" s="154"/>
      <c r="I38" s="177"/>
      <c r="J38" s="154"/>
      <c r="K38" s="177"/>
      <c r="L38" s="154"/>
      <c r="M38" s="177"/>
      <c r="N38" s="154"/>
      <c r="O38" s="177"/>
      <c r="P38" s="154"/>
      <c r="Q38" s="177"/>
      <c r="R38" s="154"/>
      <c r="S38" s="177"/>
      <c r="T38" s="154"/>
      <c r="U38" s="177"/>
      <c r="V38" s="154"/>
      <c r="W38" s="177"/>
      <c r="X38" s="163"/>
      <c r="Y38" s="272"/>
      <c r="AA38" s="26"/>
    </row>
    <row r="39" spans="1:27" ht="11.25" customHeight="1">
      <c r="A39" s="134">
        <v>17</v>
      </c>
      <c r="B39" s="206"/>
      <c r="C39" s="67"/>
      <c r="D39" s="128"/>
      <c r="E39" s="177"/>
      <c r="F39" s="154"/>
      <c r="G39" s="177"/>
      <c r="H39" s="154"/>
      <c r="I39" s="177"/>
      <c r="J39" s="154"/>
      <c r="K39" s="177"/>
      <c r="L39" s="154"/>
      <c r="M39" s="177"/>
      <c r="N39" s="154"/>
      <c r="O39" s="177"/>
      <c r="P39" s="154"/>
      <c r="Q39" s="177"/>
      <c r="R39" s="154"/>
      <c r="S39" s="177"/>
      <c r="T39" s="154"/>
      <c r="U39" s="177"/>
      <c r="V39" s="154"/>
      <c r="W39" s="177"/>
      <c r="X39" s="162"/>
      <c r="Y39" s="208"/>
      <c r="AA39" s="26"/>
    </row>
    <row r="40" spans="1:27" ht="11.25" customHeight="1">
      <c r="A40" s="144"/>
      <c r="B40" s="207"/>
      <c r="C40" s="68"/>
      <c r="D40" s="140"/>
      <c r="E40" s="177"/>
      <c r="F40" s="154"/>
      <c r="G40" s="177"/>
      <c r="H40" s="154"/>
      <c r="I40" s="177"/>
      <c r="J40" s="154"/>
      <c r="K40" s="177"/>
      <c r="L40" s="154"/>
      <c r="M40" s="177"/>
      <c r="N40" s="154"/>
      <c r="O40" s="177"/>
      <c r="P40" s="154"/>
      <c r="Q40" s="177"/>
      <c r="R40" s="154"/>
      <c r="S40" s="177"/>
      <c r="T40" s="154"/>
      <c r="U40" s="177"/>
      <c r="V40" s="154"/>
      <c r="W40" s="177"/>
      <c r="X40" s="163"/>
      <c r="Y40" s="209"/>
      <c r="AA40" s="26"/>
    </row>
    <row r="41" spans="1:27" ht="11.25" customHeight="1">
      <c r="A41" s="143">
        <v>18</v>
      </c>
      <c r="B41" s="210"/>
      <c r="C41" s="8"/>
      <c r="D41" s="128"/>
      <c r="E41" s="211"/>
      <c r="F41" s="154"/>
      <c r="G41" s="211"/>
      <c r="H41" s="154"/>
      <c r="I41" s="211"/>
      <c r="J41" s="154"/>
      <c r="K41" s="211"/>
      <c r="L41" s="154"/>
      <c r="M41" s="211"/>
      <c r="N41" s="154"/>
      <c r="O41" s="211"/>
      <c r="P41" s="154"/>
      <c r="Q41" s="211"/>
      <c r="R41" s="154"/>
      <c r="S41" s="211"/>
      <c r="T41" s="154"/>
      <c r="U41" s="211"/>
      <c r="V41" s="154"/>
      <c r="W41" s="211"/>
      <c r="X41" s="162"/>
      <c r="Y41" s="208"/>
      <c r="AA41" s="54"/>
    </row>
    <row r="42" spans="1:27" ht="11.25" customHeight="1">
      <c r="A42" s="144"/>
      <c r="B42" s="205"/>
      <c r="C42" s="23"/>
      <c r="D42" s="140"/>
      <c r="E42" s="211"/>
      <c r="F42" s="154"/>
      <c r="G42" s="211"/>
      <c r="H42" s="154"/>
      <c r="I42" s="211"/>
      <c r="J42" s="154"/>
      <c r="K42" s="211"/>
      <c r="L42" s="154"/>
      <c r="M42" s="211"/>
      <c r="N42" s="154"/>
      <c r="O42" s="211"/>
      <c r="P42" s="154"/>
      <c r="Q42" s="211"/>
      <c r="R42" s="154"/>
      <c r="S42" s="211"/>
      <c r="T42" s="154"/>
      <c r="U42" s="211"/>
      <c r="V42" s="154"/>
      <c r="W42" s="211"/>
      <c r="X42" s="163"/>
      <c r="Y42" s="209"/>
      <c r="AA42" s="27"/>
    </row>
    <row r="43" spans="1:27" ht="11.25" customHeight="1">
      <c r="A43" s="134">
        <v>19</v>
      </c>
      <c r="B43" s="204"/>
      <c r="C43" s="8"/>
      <c r="D43" s="128"/>
      <c r="E43" s="211"/>
      <c r="F43" s="154"/>
      <c r="G43" s="211"/>
      <c r="H43" s="154"/>
      <c r="I43" s="211"/>
      <c r="J43" s="154"/>
      <c r="K43" s="211"/>
      <c r="L43" s="154"/>
      <c r="M43" s="211"/>
      <c r="N43" s="154"/>
      <c r="O43" s="211"/>
      <c r="P43" s="154"/>
      <c r="Q43" s="211"/>
      <c r="R43" s="154"/>
      <c r="S43" s="211"/>
      <c r="T43" s="154"/>
      <c r="U43" s="238"/>
      <c r="V43" s="191"/>
      <c r="W43" s="238"/>
      <c r="X43" s="268"/>
      <c r="Y43" s="130"/>
      <c r="AA43" s="26"/>
    </row>
    <row r="44" spans="1:27" ht="11.25" customHeight="1">
      <c r="A44" s="144"/>
      <c r="B44" s="205"/>
      <c r="C44" s="9"/>
      <c r="D44" s="140"/>
      <c r="E44" s="211"/>
      <c r="F44" s="154"/>
      <c r="G44" s="211"/>
      <c r="H44" s="154"/>
      <c r="I44" s="211"/>
      <c r="J44" s="154"/>
      <c r="K44" s="211"/>
      <c r="L44" s="154"/>
      <c r="M44" s="211"/>
      <c r="N44" s="154"/>
      <c r="O44" s="211"/>
      <c r="P44" s="154"/>
      <c r="Q44" s="211"/>
      <c r="R44" s="154"/>
      <c r="S44" s="211"/>
      <c r="T44" s="154"/>
      <c r="U44" s="238"/>
      <c r="V44" s="191"/>
      <c r="W44" s="238"/>
      <c r="X44" s="270"/>
      <c r="Y44" s="133"/>
      <c r="AA44" s="26"/>
    </row>
    <row r="45" spans="1:27" ht="11.25" customHeight="1">
      <c r="A45" s="134">
        <v>20</v>
      </c>
      <c r="B45" s="210"/>
      <c r="C45" s="5"/>
      <c r="D45" s="128"/>
      <c r="E45" s="211"/>
      <c r="F45" s="154"/>
      <c r="G45" s="211"/>
      <c r="H45" s="154"/>
      <c r="I45" s="211"/>
      <c r="J45" s="154"/>
      <c r="K45" s="211"/>
      <c r="L45" s="154"/>
      <c r="M45" s="211"/>
      <c r="N45" s="154"/>
      <c r="O45" s="211"/>
      <c r="P45" s="154"/>
      <c r="Q45" s="211"/>
      <c r="R45" s="154"/>
      <c r="S45" s="211"/>
      <c r="T45" s="154"/>
      <c r="U45" s="238"/>
      <c r="V45" s="191"/>
      <c r="W45" s="238"/>
      <c r="X45" s="268"/>
      <c r="Y45" s="208"/>
      <c r="AA45" s="26"/>
    </row>
    <row r="46" spans="1:25" ht="11.25" customHeight="1" thickBot="1">
      <c r="A46" s="135"/>
      <c r="B46" s="212"/>
      <c r="C46" s="64"/>
      <c r="D46" s="129"/>
      <c r="E46" s="213"/>
      <c r="F46" s="176"/>
      <c r="G46" s="213"/>
      <c r="H46" s="176"/>
      <c r="I46" s="213"/>
      <c r="J46" s="176"/>
      <c r="K46" s="213"/>
      <c r="L46" s="176"/>
      <c r="M46" s="213"/>
      <c r="N46" s="176"/>
      <c r="O46" s="213"/>
      <c r="P46" s="176"/>
      <c r="Q46" s="213"/>
      <c r="R46" s="176"/>
      <c r="S46" s="213"/>
      <c r="T46" s="176"/>
      <c r="U46" s="241"/>
      <c r="V46" s="217"/>
      <c r="W46" s="241"/>
      <c r="X46" s="269"/>
      <c r="Y46" s="214"/>
    </row>
    <row r="47" spans="1:25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</sheetData>
  <sheetProtection/>
  <mergeCells count="493">
    <mergeCell ref="A4:A6"/>
    <mergeCell ref="D4:E5"/>
    <mergeCell ref="R4:S5"/>
    <mergeCell ref="T4:U5"/>
    <mergeCell ref="N4:O5"/>
    <mergeCell ref="P4:Q5"/>
    <mergeCell ref="F4:G5"/>
    <mergeCell ref="H4:I5"/>
    <mergeCell ref="J4:K5"/>
    <mergeCell ref="V4:W5"/>
    <mergeCell ref="A7:A8"/>
    <mergeCell ref="B7:B8"/>
    <mergeCell ref="D7:D8"/>
    <mergeCell ref="E7:E8"/>
    <mergeCell ref="F7:F8"/>
    <mergeCell ref="L4:M5"/>
    <mergeCell ref="H7:H8"/>
    <mergeCell ref="I7:I8"/>
    <mergeCell ref="J7:J8"/>
    <mergeCell ref="X7:X8"/>
    <mergeCell ref="M7:M8"/>
    <mergeCell ref="N7:N8"/>
    <mergeCell ref="O7:O8"/>
    <mergeCell ref="P7:P8"/>
    <mergeCell ref="Q7:Q8"/>
    <mergeCell ref="T7:T8"/>
    <mergeCell ref="K7:K8"/>
    <mergeCell ref="L7:L8"/>
    <mergeCell ref="W7:W8"/>
    <mergeCell ref="G7:G8"/>
    <mergeCell ref="R7:R8"/>
    <mergeCell ref="U7:U8"/>
    <mergeCell ref="V7:V8"/>
    <mergeCell ref="S7:S8"/>
    <mergeCell ref="G9:G10"/>
    <mergeCell ref="H9:H10"/>
    <mergeCell ref="M9:M10"/>
    <mergeCell ref="N9:N10"/>
    <mergeCell ref="I9:I10"/>
    <mergeCell ref="J9:J10"/>
    <mergeCell ref="Y7:Y8"/>
    <mergeCell ref="A9:A10"/>
    <mergeCell ref="B9:B10"/>
    <mergeCell ref="D9:D10"/>
    <mergeCell ref="E9:E10"/>
    <mergeCell ref="F9:F10"/>
    <mergeCell ref="Q9:Q10"/>
    <mergeCell ref="R9:R10"/>
    <mergeCell ref="O9:O10"/>
    <mergeCell ref="P9:P10"/>
    <mergeCell ref="Y9:Y10"/>
    <mergeCell ref="A11:A12"/>
    <mergeCell ref="B11:B12"/>
    <mergeCell ref="D11:D12"/>
    <mergeCell ref="E11:E12"/>
    <mergeCell ref="F11:F12"/>
    <mergeCell ref="U9:U10"/>
    <mergeCell ref="V9:V10"/>
    <mergeCell ref="K9:K10"/>
    <mergeCell ref="L9:L10"/>
    <mergeCell ref="S9:S10"/>
    <mergeCell ref="T9:T10"/>
    <mergeCell ref="W9:W10"/>
    <mergeCell ref="X9:X10"/>
    <mergeCell ref="Y11:Y12"/>
    <mergeCell ref="A13:A14"/>
    <mergeCell ref="B13:B14"/>
    <mergeCell ref="D13:D14"/>
    <mergeCell ref="E13:E14"/>
    <mergeCell ref="F13:F14"/>
    <mergeCell ref="O11:O12"/>
    <mergeCell ref="P11:P12"/>
    <mergeCell ref="I11:I12"/>
    <mergeCell ref="J11:J12"/>
    <mergeCell ref="Q11:Q12"/>
    <mergeCell ref="R11:R12"/>
    <mergeCell ref="S11:S12"/>
    <mergeCell ref="T11:T12"/>
    <mergeCell ref="W11:W12"/>
    <mergeCell ref="X11:X12"/>
    <mergeCell ref="U11:U12"/>
    <mergeCell ref="V11:V12"/>
    <mergeCell ref="U13:U14"/>
    <mergeCell ref="V13:V14"/>
    <mergeCell ref="S13:S14"/>
    <mergeCell ref="T13:T14"/>
    <mergeCell ref="G11:G12"/>
    <mergeCell ref="H11:H12"/>
    <mergeCell ref="M11:M12"/>
    <mergeCell ref="N11:N12"/>
    <mergeCell ref="K11:K12"/>
    <mergeCell ref="L11:L12"/>
    <mergeCell ref="I13:I14"/>
    <mergeCell ref="J13:J14"/>
    <mergeCell ref="I15:I16"/>
    <mergeCell ref="J15:J16"/>
    <mergeCell ref="W13:W14"/>
    <mergeCell ref="X13:X14"/>
    <mergeCell ref="M13:M14"/>
    <mergeCell ref="N13:N14"/>
    <mergeCell ref="O13:O14"/>
    <mergeCell ref="P13:P14"/>
    <mergeCell ref="G15:G16"/>
    <mergeCell ref="H15:H16"/>
    <mergeCell ref="M15:M16"/>
    <mergeCell ref="N15:N16"/>
    <mergeCell ref="Q13:Q14"/>
    <mergeCell ref="R13:R14"/>
    <mergeCell ref="K13:K14"/>
    <mergeCell ref="L13:L14"/>
    <mergeCell ref="G13:G14"/>
    <mergeCell ref="H13:H14"/>
    <mergeCell ref="Q15:Q16"/>
    <mergeCell ref="R15:R16"/>
    <mergeCell ref="O15:O16"/>
    <mergeCell ref="P15:P16"/>
    <mergeCell ref="Y13:Y14"/>
    <mergeCell ref="A15:A16"/>
    <mergeCell ref="B15:B16"/>
    <mergeCell ref="D15:D16"/>
    <mergeCell ref="E15:E16"/>
    <mergeCell ref="F15:F16"/>
    <mergeCell ref="Y15:Y16"/>
    <mergeCell ref="A17:A18"/>
    <mergeCell ref="B17:B18"/>
    <mergeCell ref="D17:D18"/>
    <mergeCell ref="E17:E18"/>
    <mergeCell ref="F17:F18"/>
    <mergeCell ref="U15:U16"/>
    <mergeCell ref="V15:V16"/>
    <mergeCell ref="K15:K16"/>
    <mergeCell ref="L15:L16"/>
    <mergeCell ref="S15:S16"/>
    <mergeCell ref="T15:T16"/>
    <mergeCell ref="W15:W16"/>
    <mergeCell ref="X15:X16"/>
    <mergeCell ref="Y17:Y18"/>
    <mergeCell ref="A19:A20"/>
    <mergeCell ref="B19:B20"/>
    <mergeCell ref="D19:D20"/>
    <mergeCell ref="E19:E20"/>
    <mergeCell ref="F19:F20"/>
    <mergeCell ref="O17:O18"/>
    <mergeCell ref="P17:P18"/>
    <mergeCell ref="I17:I18"/>
    <mergeCell ref="J17:J18"/>
    <mergeCell ref="Q17:Q18"/>
    <mergeCell ref="R17:R18"/>
    <mergeCell ref="S17:S18"/>
    <mergeCell ref="T17:T18"/>
    <mergeCell ref="W17:W18"/>
    <mergeCell ref="X17:X18"/>
    <mergeCell ref="U17:U18"/>
    <mergeCell ref="V17:V18"/>
    <mergeCell ref="U19:U20"/>
    <mergeCell ref="V19:V20"/>
    <mergeCell ref="S19:S20"/>
    <mergeCell ref="T19:T20"/>
    <mergeCell ref="G17:G18"/>
    <mergeCell ref="H17:H18"/>
    <mergeCell ref="M17:M18"/>
    <mergeCell ref="N17:N18"/>
    <mergeCell ref="K17:K18"/>
    <mergeCell ref="L17:L18"/>
    <mergeCell ref="I19:I20"/>
    <mergeCell ref="J19:J20"/>
    <mergeCell ref="I21:I22"/>
    <mergeCell ref="J21:J22"/>
    <mergeCell ref="W19:W20"/>
    <mergeCell ref="X19:X20"/>
    <mergeCell ref="M19:M20"/>
    <mergeCell ref="N19:N20"/>
    <mergeCell ref="O19:O20"/>
    <mergeCell ref="P19:P20"/>
    <mergeCell ref="G21:G22"/>
    <mergeCell ref="H21:H22"/>
    <mergeCell ref="M21:M22"/>
    <mergeCell ref="N21:N22"/>
    <mergeCell ref="Q19:Q20"/>
    <mergeCell ref="R19:R20"/>
    <mergeCell ref="K19:K20"/>
    <mergeCell ref="L19:L20"/>
    <mergeCell ref="G19:G20"/>
    <mergeCell ref="H19:H20"/>
    <mergeCell ref="Q21:Q22"/>
    <mergeCell ref="R21:R22"/>
    <mergeCell ref="O21:O22"/>
    <mergeCell ref="P21:P22"/>
    <mergeCell ref="Y19:Y20"/>
    <mergeCell ref="A21:A22"/>
    <mergeCell ref="B21:B22"/>
    <mergeCell ref="D21:D22"/>
    <mergeCell ref="E21:E22"/>
    <mergeCell ref="F21:F22"/>
    <mergeCell ref="Y21:Y22"/>
    <mergeCell ref="A23:A24"/>
    <mergeCell ref="B23:B24"/>
    <mergeCell ref="D23:D24"/>
    <mergeCell ref="E23:E24"/>
    <mergeCell ref="F23:F24"/>
    <mergeCell ref="U21:U22"/>
    <mergeCell ref="V21:V22"/>
    <mergeCell ref="K21:K22"/>
    <mergeCell ref="L21:L22"/>
    <mergeCell ref="S21:S22"/>
    <mergeCell ref="T21:T22"/>
    <mergeCell ref="W21:W22"/>
    <mergeCell ref="X21:X22"/>
    <mergeCell ref="Y23:Y24"/>
    <mergeCell ref="A25:A26"/>
    <mergeCell ref="B25:B26"/>
    <mergeCell ref="D25:D26"/>
    <mergeCell ref="E25:E26"/>
    <mergeCell ref="F25:F26"/>
    <mergeCell ref="O23:O24"/>
    <mergeCell ref="P23:P24"/>
    <mergeCell ref="I23:I24"/>
    <mergeCell ref="J23:J24"/>
    <mergeCell ref="Q23:Q24"/>
    <mergeCell ref="R23:R24"/>
    <mergeCell ref="S23:S24"/>
    <mergeCell ref="T23:T24"/>
    <mergeCell ref="W23:W24"/>
    <mergeCell ref="X23:X24"/>
    <mergeCell ref="U23:U24"/>
    <mergeCell ref="V23:V24"/>
    <mergeCell ref="U25:U26"/>
    <mergeCell ref="V25:V26"/>
    <mergeCell ref="S25:S26"/>
    <mergeCell ref="T25:T26"/>
    <mergeCell ref="G23:G24"/>
    <mergeCell ref="H23:H24"/>
    <mergeCell ref="M23:M24"/>
    <mergeCell ref="N23:N24"/>
    <mergeCell ref="K23:K24"/>
    <mergeCell ref="L23:L24"/>
    <mergeCell ref="I25:I26"/>
    <mergeCell ref="J25:J26"/>
    <mergeCell ref="I27:I28"/>
    <mergeCell ref="J27:J28"/>
    <mergeCell ref="W25:W26"/>
    <mergeCell ref="X25:X26"/>
    <mergeCell ref="M25:M26"/>
    <mergeCell ref="N25:N26"/>
    <mergeCell ref="O25:O26"/>
    <mergeCell ref="P25:P26"/>
    <mergeCell ref="G27:G28"/>
    <mergeCell ref="H27:H28"/>
    <mergeCell ref="M27:M28"/>
    <mergeCell ref="N27:N28"/>
    <mergeCell ref="Q25:Q26"/>
    <mergeCell ref="R25:R26"/>
    <mergeCell ref="K25:K26"/>
    <mergeCell ref="L25:L26"/>
    <mergeCell ref="G25:G26"/>
    <mergeCell ref="H25:H26"/>
    <mergeCell ref="Q27:Q28"/>
    <mergeCell ref="R27:R28"/>
    <mergeCell ref="O27:O28"/>
    <mergeCell ref="P27:P28"/>
    <mergeCell ref="Y25:Y26"/>
    <mergeCell ref="A27:A28"/>
    <mergeCell ref="B27:B28"/>
    <mergeCell ref="D27:D28"/>
    <mergeCell ref="E27:E28"/>
    <mergeCell ref="F27:F28"/>
    <mergeCell ref="Y27:Y28"/>
    <mergeCell ref="A29:A30"/>
    <mergeCell ref="B29:B30"/>
    <mergeCell ref="D29:D30"/>
    <mergeCell ref="E29:E30"/>
    <mergeCell ref="F29:F30"/>
    <mergeCell ref="U27:U28"/>
    <mergeCell ref="V27:V28"/>
    <mergeCell ref="K27:K28"/>
    <mergeCell ref="L27:L28"/>
    <mergeCell ref="Y29:Y30"/>
    <mergeCell ref="A31:A32"/>
    <mergeCell ref="B31:B32"/>
    <mergeCell ref="D31:D32"/>
    <mergeCell ref="E31:E32"/>
    <mergeCell ref="F31:F32"/>
    <mergeCell ref="S27:S28"/>
    <mergeCell ref="T27:T28"/>
    <mergeCell ref="S29:S30"/>
    <mergeCell ref="T29:T30"/>
    <mergeCell ref="W27:W28"/>
    <mergeCell ref="X27:X28"/>
    <mergeCell ref="W29:W30"/>
    <mergeCell ref="X29:X30"/>
    <mergeCell ref="U29:U30"/>
    <mergeCell ref="V29:V30"/>
    <mergeCell ref="O29:O30"/>
    <mergeCell ref="P29:P30"/>
    <mergeCell ref="Q29:Q30"/>
    <mergeCell ref="R29:R30"/>
    <mergeCell ref="G29:G30"/>
    <mergeCell ref="H29:H30"/>
    <mergeCell ref="M29:M30"/>
    <mergeCell ref="N29:N30"/>
    <mergeCell ref="K29:K30"/>
    <mergeCell ref="L29:L30"/>
    <mergeCell ref="I29:I30"/>
    <mergeCell ref="J29:J30"/>
    <mergeCell ref="I33:I34"/>
    <mergeCell ref="J33:J34"/>
    <mergeCell ref="W31:W32"/>
    <mergeCell ref="X31:X32"/>
    <mergeCell ref="M31:M32"/>
    <mergeCell ref="N31:N32"/>
    <mergeCell ref="O31:O32"/>
    <mergeCell ref="P31:P32"/>
    <mergeCell ref="U31:U32"/>
    <mergeCell ref="V31:V32"/>
    <mergeCell ref="K31:K32"/>
    <mergeCell ref="L31:L32"/>
    <mergeCell ref="S31:S32"/>
    <mergeCell ref="T31:T32"/>
    <mergeCell ref="G31:G32"/>
    <mergeCell ref="H31:H32"/>
    <mergeCell ref="I31:I32"/>
    <mergeCell ref="J31:J32"/>
    <mergeCell ref="X33:X34"/>
    <mergeCell ref="Q31:Q32"/>
    <mergeCell ref="R31:R32"/>
    <mergeCell ref="R33:R34"/>
    <mergeCell ref="S33:S34"/>
    <mergeCell ref="T33:T34"/>
    <mergeCell ref="L35:L36"/>
    <mergeCell ref="Y31:Y32"/>
    <mergeCell ref="A33:A34"/>
    <mergeCell ref="B33:B34"/>
    <mergeCell ref="D33:D34"/>
    <mergeCell ref="E33:E34"/>
    <mergeCell ref="F33:F34"/>
    <mergeCell ref="G33:G34"/>
    <mergeCell ref="H33:H34"/>
    <mergeCell ref="W33:W34"/>
    <mergeCell ref="N33:N34"/>
    <mergeCell ref="Y33:Y34"/>
    <mergeCell ref="A35:A36"/>
    <mergeCell ref="B35:B36"/>
    <mergeCell ref="D35:D36"/>
    <mergeCell ref="E35:E36"/>
    <mergeCell ref="F35:F36"/>
    <mergeCell ref="U33:U34"/>
    <mergeCell ref="V33:V34"/>
    <mergeCell ref="K35:K36"/>
    <mergeCell ref="O33:O34"/>
    <mergeCell ref="P33:P34"/>
    <mergeCell ref="Q33:Q34"/>
    <mergeCell ref="G35:G36"/>
    <mergeCell ref="H35:H36"/>
    <mergeCell ref="I35:I36"/>
    <mergeCell ref="J35:J36"/>
    <mergeCell ref="K33:K34"/>
    <mergeCell ref="L33:L34"/>
    <mergeCell ref="M33:M34"/>
    <mergeCell ref="P35:P36"/>
    <mergeCell ref="W35:W36"/>
    <mergeCell ref="U35:U36"/>
    <mergeCell ref="V35:V36"/>
    <mergeCell ref="S35:S36"/>
    <mergeCell ref="A37:A38"/>
    <mergeCell ref="B37:B38"/>
    <mergeCell ref="D37:D38"/>
    <mergeCell ref="E37:E38"/>
    <mergeCell ref="M35:M36"/>
    <mergeCell ref="Y39:Y40"/>
    <mergeCell ref="W37:W38"/>
    <mergeCell ref="X37:X38"/>
    <mergeCell ref="Q39:Q40"/>
    <mergeCell ref="R37:R38"/>
    <mergeCell ref="T37:T38"/>
    <mergeCell ref="Y37:Y38"/>
    <mergeCell ref="X39:X40"/>
    <mergeCell ref="P37:P38"/>
    <mergeCell ref="Q37:Q38"/>
    <mergeCell ref="T35:T36"/>
    <mergeCell ref="M37:M38"/>
    <mergeCell ref="K37:K38"/>
    <mergeCell ref="L37:L38"/>
    <mergeCell ref="R35:R36"/>
    <mergeCell ref="N35:N36"/>
    <mergeCell ref="Q35:Q36"/>
    <mergeCell ref="O35:O36"/>
    <mergeCell ref="G37:G38"/>
    <mergeCell ref="F39:F40"/>
    <mergeCell ref="G39:G40"/>
    <mergeCell ref="Y35:Y36"/>
    <mergeCell ref="X35:X36"/>
    <mergeCell ref="N37:N38"/>
    <mergeCell ref="O37:O38"/>
    <mergeCell ref="V37:V38"/>
    <mergeCell ref="U37:U38"/>
    <mergeCell ref="S37:S38"/>
    <mergeCell ref="W39:W40"/>
    <mergeCell ref="U39:U40"/>
    <mergeCell ref="V39:V40"/>
    <mergeCell ref="T39:T40"/>
    <mergeCell ref="E39:E40"/>
    <mergeCell ref="H37:H38"/>
    <mergeCell ref="I37:I38"/>
    <mergeCell ref="J37:J38"/>
    <mergeCell ref="F37:F38"/>
    <mergeCell ref="H39:H40"/>
    <mergeCell ref="A41:A42"/>
    <mergeCell ref="B41:B42"/>
    <mergeCell ref="D41:D42"/>
    <mergeCell ref="E41:E42"/>
    <mergeCell ref="K39:K40"/>
    <mergeCell ref="I39:I40"/>
    <mergeCell ref="J39:J40"/>
    <mergeCell ref="A39:A40"/>
    <mergeCell ref="B39:B40"/>
    <mergeCell ref="D39:D40"/>
    <mergeCell ref="S39:S40"/>
    <mergeCell ref="P39:P40"/>
    <mergeCell ref="L39:L40"/>
    <mergeCell ref="M39:M40"/>
    <mergeCell ref="N39:N40"/>
    <mergeCell ref="O39:O40"/>
    <mergeCell ref="R39:R40"/>
    <mergeCell ref="L41:L42"/>
    <mergeCell ref="J41:J42"/>
    <mergeCell ref="F41:F42"/>
    <mergeCell ref="H41:H42"/>
    <mergeCell ref="I41:I42"/>
    <mergeCell ref="G41:G42"/>
    <mergeCell ref="A43:A44"/>
    <mergeCell ref="B43:B44"/>
    <mergeCell ref="D43:D44"/>
    <mergeCell ref="E43:E44"/>
    <mergeCell ref="O41:O42"/>
    <mergeCell ref="P41:P42"/>
    <mergeCell ref="K43:K44"/>
    <mergeCell ref="M41:M42"/>
    <mergeCell ref="K41:K42"/>
    <mergeCell ref="N41:N42"/>
    <mergeCell ref="J43:J44"/>
    <mergeCell ref="K45:K46"/>
    <mergeCell ref="L45:L46"/>
    <mergeCell ref="Y41:Y42"/>
    <mergeCell ref="X41:X42"/>
    <mergeCell ref="W41:W42"/>
    <mergeCell ref="X43:X44"/>
    <mergeCell ref="W43:W44"/>
    <mergeCell ref="Y43:Y44"/>
    <mergeCell ref="U41:U42"/>
    <mergeCell ref="A45:A46"/>
    <mergeCell ref="B45:B46"/>
    <mergeCell ref="D45:D46"/>
    <mergeCell ref="E45:E46"/>
    <mergeCell ref="J45:J46"/>
    <mergeCell ref="S43:S44"/>
    <mergeCell ref="M43:M44"/>
    <mergeCell ref="L43:L44"/>
    <mergeCell ref="N43:N44"/>
    <mergeCell ref="O43:O44"/>
    <mergeCell ref="F45:F46"/>
    <mergeCell ref="G43:G44"/>
    <mergeCell ref="H43:H44"/>
    <mergeCell ref="I43:I44"/>
    <mergeCell ref="G45:G46"/>
    <mergeCell ref="H45:H46"/>
    <mergeCell ref="I45:I46"/>
    <mergeCell ref="F43:F44"/>
    <mergeCell ref="V41:V42"/>
    <mergeCell ref="Q41:Q42"/>
    <mergeCell ref="R41:R42"/>
    <mergeCell ref="T41:T42"/>
    <mergeCell ref="Q43:Q44"/>
    <mergeCell ref="R43:R44"/>
    <mergeCell ref="T43:T44"/>
    <mergeCell ref="S41:S42"/>
    <mergeCell ref="O45:O46"/>
    <mergeCell ref="P45:P46"/>
    <mergeCell ref="U45:U46"/>
    <mergeCell ref="V45:V46"/>
    <mergeCell ref="T45:T46"/>
    <mergeCell ref="U43:U44"/>
    <mergeCell ref="V43:V44"/>
    <mergeCell ref="P43:P44"/>
    <mergeCell ref="M45:M46"/>
    <mergeCell ref="N45:N46"/>
    <mergeCell ref="A1:Y1"/>
    <mergeCell ref="A2:Y2"/>
    <mergeCell ref="X45:X46"/>
    <mergeCell ref="Y45:Y46"/>
    <mergeCell ref="Q45:Q46"/>
    <mergeCell ref="R45:R46"/>
    <mergeCell ref="S45:S46"/>
    <mergeCell ref="W45:W4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6"/>
  <sheetViews>
    <sheetView zoomScale="75" zoomScaleNormal="75" zoomScalePageLayoutView="0" workbookViewId="0" topLeftCell="A1">
      <selection activeCell="AA9" sqref="AA9:AA10"/>
    </sheetView>
  </sheetViews>
  <sheetFormatPr defaultColWidth="9.00390625" defaultRowHeight="12.75"/>
  <cols>
    <col min="1" max="1" width="8.375" style="0" customWidth="1"/>
    <col min="2" max="2" width="7.75390625" style="0" customWidth="1"/>
    <col min="3" max="3" width="20.25390625" style="0" customWidth="1"/>
    <col min="4" max="8" width="4.125" style="0" customWidth="1"/>
    <col min="9" max="9" width="4.25390625" style="0" customWidth="1"/>
    <col min="10" max="12" width="4.75390625" style="0" hidden="1" customWidth="1"/>
    <col min="13" max="20" width="4.125" style="0" hidden="1" customWidth="1"/>
    <col min="21" max="21" width="0.6171875" style="0" customWidth="1"/>
    <col min="22" max="23" width="4.125" style="0" customWidth="1"/>
    <col min="24" max="24" width="8.875" style="0" customWidth="1"/>
    <col min="25" max="25" width="8.75390625" style="0" customWidth="1"/>
    <col min="26" max="26" width="8.125" style="0" customWidth="1"/>
    <col min="28" max="28" width="8.00390625" style="0" customWidth="1"/>
    <col min="29" max="29" width="20.00390625" style="0" customWidth="1"/>
  </cols>
  <sheetData>
    <row r="1" spans="1:30" ht="20.25">
      <c r="A1" s="34" t="s">
        <v>186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"/>
    </row>
    <row r="2" spans="1:30" ht="20.25">
      <c r="A2" s="194" t="s">
        <v>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1"/>
    </row>
    <row r="3" spans="1:30" ht="21" thickBot="1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4"/>
      <c r="AB3" s="34"/>
      <c r="AC3" s="34"/>
      <c r="AD3" s="11"/>
    </row>
    <row r="4" spans="1:29" ht="14.25" customHeight="1" thickTop="1">
      <c r="A4" s="195" t="s">
        <v>52</v>
      </c>
      <c r="B4" s="13" t="s">
        <v>0</v>
      </c>
      <c r="C4" s="14" t="s">
        <v>1</v>
      </c>
      <c r="D4" s="168" t="s">
        <v>199</v>
      </c>
      <c r="E4" s="169"/>
      <c r="F4" s="168" t="s">
        <v>200</v>
      </c>
      <c r="G4" s="169"/>
      <c r="H4" s="168" t="s">
        <v>201</v>
      </c>
      <c r="I4" s="169"/>
      <c r="J4" s="168" t="s">
        <v>196</v>
      </c>
      <c r="K4" s="169"/>
      <c r="L4" s="168"/>
      <c r="M4" s="169"/>
      <c r="N4" s="168"/>
      <c r="O4" s="169"/>
      <c r="P4" s="168"/>
      <c r="Q4" s="169"/>
      <c r="R4" s="168"/>
      <c r="S4" s="169"/>
      <c r="T4" s="168"/>
      <c r="U4" s="169"/>
      <c r="V4" s="168" t="s">
        <v>202</v>
      </c>
      <c r="W4" s="169"/>
      <c r="X4" s="37" t="s">
        <v>3</v>
      </c>
      <c r="Y4" s="37" t="s">
        <v>6</v>
      </c>
      <c r="Z4" s="28"/>
      <c r="AA4" s="195" t="s">
        <v>52</v>
      </c>
      <c r="AB4" s="13" t="s">
        <v>0</v>
      </c>
      <c r="AC4" s="40" t="s">
        <v>1</v>
      </c>
    </row>
    <row r="5" spans="1:29" ht="14.25" customHeight="1">
      <c r="A5" s="196"/>
      <c r="B5" s="1" t="s">
        <v>50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38" t="s">
        <v>4</v>
      </c>
      <c r="Y5" s="38" t="s">
        <v>205</v>
      </c>
      <c r="Z5" s="28"/>
      <c r="AA5" s="196"/>
      <c r="AB5" s="1" t="s">
        <v>50</v>
      </c>
      <c r="AC5" s="41" t="s">
        <v>2</v>
      </c>
    </row>
    <row r="6" spans="1:29" ht="12" customHeight="1">
      <c r="A6" s="197"/>
      <c r="B6" s="2" t="s">
        <v>198</v>
      </c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39" t="s">
        <v>205</v>
      </c>
      <c r="Y6" s="39" t="s">
        <v>7</v>
      </c>
      <c r="Z6" s="28"/>
      <c r="AA6" s="197"/>
      <c r="AB6" s="2" t="s">
        <v>203</v>
      </c>
      <c r="AC6" s="42"/>
    </row>
    <row r="7" spans="1:29" ht="12" customHeight="1">
      <c r="A7" s="305">
        <v>1</v>
      </c>
      <c r="B7" s="159">
        <v>576</v>
      </c>
      <c r="C7" s="75" t="s">
        <v>99</v>
      </c>
      <c r="D7" s="279">
        <v>6</v>
      </c>
      <c r="E7" s="307">
        <v>14</v>
      </c>
      <c r="F7" s="279" t="s">
        <v>151</v>
      </c>
      <c r="G7" s="281"/>
      <c r="H7" s="279">
        <v>5</v>
      </c>
      <c r="I7" s="281">
        <v>15</v>
      </c>
      <c r="J7" s="279"/>
      <c r="K7" s="281"/>
      <c r="L7" s="279"/>
      <c r="M7" s="281"/>
      <c r="N7" s="279"/>
      <c r="O7" s="281"/>
      <c r="P7" s="279"/>
      <c r="Q7" s="281"/>
      <c r="R7" s="279"/>
      <c r="S7" s="281"/>
      <c r="T7" s="294"/>
      <c r="U7" s="296">
        <v>0</v>
      </c>
      <c r="V7" s="294">
        <v>3</v>
      </c>
      <c r="W7" s="296">
        <v>20</v>
      </c>
      <c r="X7" s="162">
        <f>(B7+E7+G7+I7+K7+M7+O7+Q7+S7+U7+W7)</f>
        <v>625</v>
      </c>
      <c r="Y7" s="298">
        <v>2</v>
      </c>
      <c r="Z7" s="266" t="s">
        <v>211</v>
      </c>
      <c r="AA7" s="333">
        <v>1</v>
      </c>
      <c r="AB7" s="159">
        <v>608</v>
      </c>
      <c r="AC7" s="75" t="s">
        <v>103</v>
      </c>
    </row>
    <row r="8" spans="1:29" ht="10.5" customHeight="1">
      <c r="A8" s="306"/>
      <c r="B8" s="160"/>
      <c r="C8" s="76" t="s">
        <v>28</v>
      </c>
      <c r="D8" s="280"/>
      <c r="E8" s="308"/>
      <c r="F8" s="280"/>
      <c r="G8" s="282"/>
      <c r="H8" s="280"/>
      <c r="I8" s="282"/>
      <c r="J8" s="280"/>
      <c r="K8" s="282"/>
      <c r="L8" s="280"/>
      <c r="M8" s="282"/>
      <c r="N8" s="280"/>
      <c r="O8" s="282"/>
      <c r="P8" s="280"/>
      <c r="Q8" s="282"/>
      <c r="R8" s="280"/>
      <c r="S8" s="282"/>
      <c r="T8" s="295"/>
      <c r="U8" s="297"/>
      <c r="V8" s="295"/>
      <c r="W8" s="297"/>
      <c r="X8" s="163"/>
      <c r="Y8" s="299"/>
      <c r="Z8" s="266"/>
      <c r="AA8" s="334"/>
      <c r="AB8" s="160"/>
      <c r="AC8" s="76" t="s">
        <v>17</v>
      </c>
    </row>
    <row r="9" spans="1:29" ht="12" customHeight="1">
      <c r="A9" s="305">
        <v>2</v>
      </c>
      <c r="B9" s="159">
        <v>574</v>
      </c>
      <c r="C9" s="75" t="s">
        <v>103</v>
      </c>
      <c r="D9" s="279">
        <v>5</v>
      </c>
      <c r="E9" s="281">
        <v>15</v>
      </c>
      <c r="F9" s="279" t="s">
        <v>151</v>
      </c>
      <c r="G9" s="281"/>
      <c r="H9" s="279">
        <v>9</v>
      </c>
      <c r="I9" s="281">
        <v>11</v>
      </c>
      <c r="J9" s="279"/>
      <c r="K9" s="281"/>
      <c r="L9" s="279"/>
      <c r="M9" s="281"/>
      <c r="N9" s="279"/>
      <c r="O9" s="281"/>
      <c r="P9" s="279"/>
      <c r="Q9" s="281"/>
      <c r="R9" s="279"/>
      <c r="S9" s="281"/>
      <c r="T9" s="294"/>
      <c r="U9" s="296"/>
      <c r="V9" s="294">
        <v>1</v>
      </c>
      <c r="W9" s="296">
        <v>28</v>
      </c>
      <c r="X9" s="162">
        <f>(B9+E9+G9+I9+K9+M9+O9+Q9+S9+U9+W9)</f>
        <v>628</v>
      </c>
      <c r="Y9" s="298">
        <v>1</v>
      </c>
      <c r="Z9" s="267" t="s">
        <v>182</v>
      </c>
      <c r="AA9" s="331">
        <v>2</v>
      </c>
      <c r="AB9" s="159">
        <v>598</v>
      </c>
      <c r="AC9" s="75" t="s">
        <v>99</v>
      </c>
    </row>
    <row r="10" spans="1:29" ht="10.5" customHeight="1">
      <c r="A10" s="306"/>
      <c r="B10" s="160"/>
      <c r="C10" s="76" t="s">
        <v>17</v>
      </c>
      <c r="D10" s="280"/>
      <c r="E10" s="282"/>
      <c r="F10" s="280"/>
      <c r="G10" s="282"/>
      <c r="H10" s="280"/>
      <c r="I10" s="282"/>
      <c r="J10" s="280"/>
      <c r="K10" s="282"/>
      <c r="L10" s="280"/>
      <c r="M10" s="282"/>
      <c r="N10" s="280"/>
      <c r="O10" s="282"/>
      <c r="P10" s="280"/>
      <c r="Q10" s="282"/>
      <c r="R10" s="280"/>
      <c r="S10" s="282"/>
      <c r="T10" s="295"/>
      <c r="U10" s="297"/>
      <c r="V10" s="295"/>
      <c r="W10" s="297"/>
      <c r="X10" s="163"/>
      <c r="Y10" s="299"/>
      <c r="Z10" s="267"/>
      <c r="AA10" s="332"/>
      <c r="AB10" s="160"/>
      <c r="AC10" s="76" t="s">
        <v>28</v>
      </c>
    </row>
    <row r="11" spans="1:29" ht="12" customHeight="1">
      <c r="A11" s="305">
        <v>3</v>
      </c>
      <c r="B11" s="159">
        <v>508</v>
      </c>
      <c r="C11" s="75" t="s">
        <v>16</v>
      </c>
      <c r="D11" s="279">
        <v>1</v>
      </c>
      <c r="E11" s="281">
        <v>26</v>
      </c>
      <c r="F11" s="279" t="s">
        <v>151</v>
      </c>
      <c r="G11" s="281"/>
      <c r="H11" s="279">
        <v>1</v>
      </c>
      <c r="I11" s="281">
        <v>26</v>
      </c>
      <c r="J11" s="279"/>
      <c r="K11" s="281"/>
      <c r="L11" s="279"/>
      <c r="M11" s="281"/>
      <c r="N11" s="279"/>
      <c r="O11" s="281"/>
      <c r="P11" s="279"/>
      <c r="Q11" s="281"/>
      <c r="R11" s="279"/>
      <c r="S11" s="281"/>
      <c r="T11" s="294"/>
      <c r="U11" s="296"/>
      <c r="V11" s="294">
        <v>2</v>
      </c>
      <c r="W11" s="296">
        <v>23</v>
      </c>
      <c r="X11" s="162">
        <f>(B11+E11+G11+I11+K11+M11+O11+Q11+S11+U11+W11)</f>
        <v>583</v>
      </c>
      <c r="Y11" s="298">
        <v>3</v>
      </c>
      <c r="Z11" s="118"/>
      <c r="AA11" s="335">
        <v>3</v>
      </c>
      <c r="AB11" s="159">
        <v>583</v>
      </c>
      <c r="AC11" s="75" t="s">
        <v>16</v>
      </c>
    </row>
    <row r="12" spans="1:29" ht="10.5" customHeight="1">
      <c r="A12" s="306"/>
      <c r="B12" s="160"/>
      <c r="C12" s="76" t="s">
        <v>17</v>
      </c>
      <c r="D12" s="280"/>
      <c r="E12" s="282"/>
      <c r="F12" s="280"/>
      <c r="G12" s="282"/>
      <c r="H12" s="280"/>
      <c r="I12" s="282"/>
      <c r="J12" s="280"/>
      <c r="K12" s="282"/>
      <c r="L12" s="280"/>
      <c r="M12" s="282"/>
      <c r="N12" s="280"/>
      <c r="O12" s="282"/>
      <c r="P12" s="280"/>
      <c r="Q12" s="282"/>
      <c r="R12" s="280"/>
      <c r="S12" s="282"/>
      <c r="T12" s="295"/>
      <c r="U12" s="297"/>
      <c r="V12" s="295"/>
      <c r="W12" s="297"/>
      <c r="X12" s="163"/>
      <c r="Y12" s="299"/>
      <c r="Z12" s="118"/>
      <c r="AA12" s="336"/>
      <c r="AB12" s="160"/>
      <c r="AC12" s="76" t="s">
        <v>17</v>
      </c>
    </row>
    <row r="13" spans="1:29" ht="12" customHeight="1">
      <c r="A13" s="305">
        <v>4</v>
      </c>
      <c r="B13" s="159">
        <v>442</v>
      </c>
      <c r="C13" s="83" t="s">
        <v>59</v>
      </c>
      <c r="D13" s="279">
        <v>2</v>
      </c>
      <c r="E13" s="281">
        <v>21</v>
      </c>
      <c r="F13" s="279" t="s">
        <v>151</v>
      </c>
      <c r="G13" s="281"/>
      <c r="H13" s="279">
        <v>2</v>
      </c>
      <c r="I13" s="281">
        <v>21</v>
      </c>
      <c r="J13" s="279"/>
      <c r="K13" s="281"/>
      <c r="L13" s="279"/>
      <c r="M13" s="281"/>
      <c r="N13" s="279"/>
      <c r="O13" s="281"/>
      <c r="P13" s="279"/>
      <c r="Q13" s="281"/>
      <c r="R13" s="279"/>
      <c r="S13" s="281"/>
      <c r="T13" s="294"/>
      <c r="U13" s="296"/>
      <c r="V13" s="294">
        <v>8</v>
      </c>
      <c r="W13" s="296">
        <v>14</v>
      </c>
      <c r="X13" s="162">
        <f>(B13+E13+G13+I13+K13+M13+O13+Q13+S13+U13+W13)</f>
        <v>498</v>
      </c>
      <c r="Y13" s="298">
        <v>4</v>
      </c>
      <c r="Z13" s="265" t="s">
        <v>178</v>
      </c>
      <c r="AA13" s="321">
        <v>4</v>
      </c>
      <c r="AB13" s="159">
        <v>486</v>
      </c>
      <c r="AC13" s="83" t="s">
        <v>59</v>
      </c>
    </row>
    <row r="14" spans="1:29" ht="10.5" customHeight="1">
      <c r="A14" s="306"/>
      <c r="B14" s="160"/>
      <c r="C14" s="80" t="s">
        <v>60</v>
      </c>
      <c r="D14" s="280"/>
      <c r="E14" s="282"/>
      <c r="F14" s="280"/>
      <c r="G14" s="282"/>
      <c r="H14" s="280"/>
      <c r="I14" s="282"/>
      <c r="J14" s="280"/>
      <c r="K14" s="282"/>
      <c r="L14" s="280"/>
      <c r="M14" s="282"/>
      <c r="N14" s="280"/>
      <c r="O14" s="282"/>
      <c r="P14" s="280"/>
      <c r="Q14" s="282"/>
      <c r="R14" s="280"/>
      <c r="S14" s="282"/>
      <c r="T14" s="295"/>
      <c r="U14" s="297"/>
      <c r="V14" s="295"/>
      <c r="W14" s="297"/>
      <c r="X14" s="163"/>
      <c r="Y14" s="299"/>
      <c r="Z14" s="265"/>
      <c r="AA14" s="322"/>
      <c r="AB14" s="160"/>
      <c r="AC14" s="80" t="s">
        <v>60</v>
      </c>
    </row>
    <row r="15" spans="1:29" ht="12" customHeight="1">
      <c r="A15" s="305">
        <v>5</v>
      </c>
      <c r="B15" s="159">
        <v>424</v>
      </c>
      <c r="C15" s="75" t="s">
        <v>99</v>
      </c>
      <c r="D15" s="279">
        <v>3</v>
      </c>
      <c r="E15" s="281">
        <v>18</v>
      </c>
      <c r="F15" s="279" t="s">
        <v>151</v>
      </c>
      <c r="G15" s="281"/>
      <c r="H15" s="279">
        <v>3</v>
      </c>
      <c r="I15" s="281">
        <v>18</v>
      </c>
      <c r="J15" s="279"/>
      <c r="K15" s="281"/>
      <c r="L15" s="279"/>
      <c r="M15" s="281"/>
      <c r="N15" s="279"/>
      <c r="O15" s="281"/>
      <c r="P15" s="279"/>
      <c r="Q15" s="281"/>
      <c r="R15" s="279"/>
      <c r="S15" s="281"/>
      <c r="T15" s="294"/>
      <c r="U15" s="296"/>
      <c r="V15" s="294">
        <v>5</v>
      </c>
      <c r="W15" s="296">
        <v>17</v>
      </c>
      <c r="X15" s="162">
        <f>(B15+E15+G15+I15+K15+M15+O15+Q15+S15+U15+W15)</f>
        <v>477</v>
      </c>
      <c r="Y15" s="298">
        <v>5</v>
      </c>
      <c r="Z15" s="265" t="s">
        <v>206</v>
      </c>
      <c r="AA15" s="321">
        <v>5</v>
      </c>
      <c r="AB15" s="159">
        <v>462</v>
      </c>
      <c r="AC15" s="75" t="s">
        <v>99</v>
      </c>
    </row>
    <row r="16" spans="1:29" ht="10.5" customHeight="1">
      <c r="A16" s="306"/>
      <c r="B16" s="160"/>
      <c r="C16" s="76" t="s">
        <v>23</v>
      </c>
      <c r="D16" s="280"/>
      <c r="E16" s="282"/>
      <c r="F16" s="280"/>
      <c r="G16" s="282"/>
      <c r="H16" s="280"/>
      <c r="I16" s="282"/>
      <c r="J16" s="280"/>
      <c r="K16" s="282"/>
      <c r="L16" s="280"/>
      <c r="M16" s="282"/>
      <c r="N16" s="280"/>
      <c r="O16" s="282"/>
      <c r="P16" s="280"/>
      <c r="Q16" s="282"/>
      <c r="R16" s="280"/>
      <c r="S16" s="282"/>
      <c r="T16" s="295"/>
      <c r="U16" s="297"/>
      <c r="V16" s="295"/>
      <c r="W16" s="297"/>
      <c r="X16" s="163"/>
      <c r="Y16" s="299"/>
      <c r="Z16" s="265"/>
      <c r="AA16" s="322"/>
      <c r="AB16" s="160"/>
      <c r="AC16" s="76" t="s">
        <v>23</v>
      </c>
    </row>
    <row r="17" spans="1:31" ht="12" customHeight="1">
      <c r="A17" s="305">
        <v>6</v>
      </c>
      <c r="B17" s="159">
        <v>358</v>
      </c>
      <c r="C17" s="83" t="s">
        <v>102</v>
      </c>
      <c r="D17" s="279">
        <v>13</v>
      </c>
      <c r="E17" s="281">
        <v>7</v>
      </c>
      <c r="F17" s="279" t="s">
        <v>151</v>
      </c>
      <c r="G17" s="281"/>
      <c r="H17" s="279">
        <v>10</v>
      </c>
      <c r="I17" s="281">
        <v>10</v>
      </c>
      <c r="J17" s="279"/>
      <c r="K17" s="281"/>
      <c r="L17" s="279"/>
      <c r="M17" s="281"/>
      <c r="N17" s="279"/>
      <c r="O17" s="281"/>
      <c r="P17" s="279"/>
      <c r="Q17" s="281"/>
      <c r="R17" s="279"/>
      <c r="S17" s="281"/>
      <c r="T17" s="294"/>
      <c r="U17" s="296"/>
      <c r="V17" s="294">
        <v>12</v>
      </c>
      <c r="W17" s="296">
        <v>10</v>
      </c>
      <c r="X17" s="162">
        <f>(B17+E17+G17+I17+K17+M17+O17+Q17+S17+U17+W17)</f>
        <v>385</v>
      </c>
      <c r="Y17" s="298">
        <v>6</v>
      </c>
      <c r="Z17" s="28"/>
      <c r="AA17" s="321">
        <v>6</v>
      </c>
      <c r="AB17" s="159">
        <v>385</v>
      </c>
      <c r="AC17" s="83" t="s">
        <v>102</v>
      </c>
      <c r="AE17" s="26"/>
    </row>
    <row r="18" spans="1:31" ht="11.25" customHeight="1">
      <c r="A18" s="306"/>
      <c r="B18" s="160"/>
      <c r="C18" s="78" t="s">
        <v>11</v>
      </c>
      <c r="D18" s="280"/>
      <c r="E18" s="282"/>
      <c r="F18" s="280"/>
      <c r="G18" s="282"/>
      <c r="H18" s="280"/>
      <c r="I18" s="282"/>
      <c r="J18" s="280"/>
      <c r="K18" s="282"/>
      <c r="L18" s="280"/>
      <c r="M18" s="282"/>
      <c r="N18" s="280"/>
      <c r="O18" s="282"/>
      <c r="P18" s="280"/>
      <c r="Q18" s="282"/>
      <c r="R18" s="280"/>
      <c r="S18" s="282"/>
      <c r="T18" s="295"/>
      <c r="U18" s="297"/>
      <c r="V18" s="295"/>
      <c r="W18" s="297"/>
      <c r="X18" s="163"/>
      <c r="Y18" s="299"/>
      <c r="Z18" s="28"/>
      <c r="AA18" s="322"/>
      <c r="AB18" s="160"/>
      <c r="AC18" s="80" t="s">
        <v>11</v>
      </c>
      <c r="AE18" s="26"/>
    </row>
    <row r="19" spans="1:31" ht="12" customHeight="1">
      <c r="A19" s="305">
        <v>7</v>
      </c>
      <c r="B19" s="159">
        <v>342</v>
      </c>
      <c r="C19" s="83" t="s">
        <v>18</v>
      </c>
      <c r="D19" s="279">
        <v>10</v>
      </c>
      <c r="E19" s="281">
        <v>10</v>
      </c>
      <c r="F19" s="279" t="s">
        <v>151</v>
      </c>
      <c r="G19" s="281"/>
      <c r="H19" s="279">
        <v>14</v>
      </c>
      <c r="I19" s="281">
        <v>6</v>
      </c>
      <c r="J19" s="279"/>
      <c r="K19" s="281"/>
      <c r="L19" s="279"/>
      <c r="M19" s="281"/>
      <c r="N19" s="279"/>
      <c r="O19" s="281"/>
      <c r="P19" s="279"/>
      <c r="Q19" s="281"/>
      <c r="R19" s="279"/>
      <c r="S19" s="281"/>
      <c r="T19" s="294"/>
      <c r="U19" s="296"/>
      <c r="V19" s="294">
        <v>17</v>
      </c>
      <c r="W19" s="309">
        <v>5</v>
      </c>
      <c r="X19" s="162">
        <f>(B19+E19+G19+I19+K19+M19+O19+Q19+S19+U19+W19)</f>
        <v>363</v>
      </c>
      <c r="Y19" s="298">
        <v>8</v>
      </c>
      <c r="Z19" s="265" t="s">
        <v>212</v>
      </c>
      <c r="AA19" s="321">
        <v>7</v>
      </c>
      <c r="AB19" s="159">
        <v>372</v>
      </c>
      <c r="AC19" s="75" t="s">
        <v>26</v>
      </c>
      <c r="AE19" s="26"/>
    </row>
    <row r="20" spans="1:31" ht="10.5" customHeight="1">
      <c r="A20" s="306"/>
      <c r="B20" s="160"/>
      <c r="C20" s="80" t="s">
        <v>19</v>
      </c>
      <c r="D20" s="280"/>
      <c r="E20" s="282"/>
      <c r="F20" s="280"/>
      <c r="G20" s="282"/>
      <c r="H20" s="280"/>
      <c r="I20" s="282"/>
      <c r="J20" s="280"/>
      <c r="K20" s="282"/>
      <c r="L20" s="280"/>
      <c r="M20" s="282"/>
      <c r="N20" s="280"/>
      <c r="O20" s="282"/>
      <c r="P20" s="280"/>
      <c r="Q20" s="282"/>
      <c r="R20" s="280"/>
      <c r="S20" s="282"/>
      <c r="T20" s="295"/>
      <c r="U20" s="297"/>
      <c r="V20" s="295"/>
      <c r="W20" s="310"/>
      <c r="X20" s="163"/>
      <c r="Y20" s="299"/>
      <c r="Z20" s="265"/>
      <c r="AA20" s="322"/>
      <c r="AB20" s="160"/>
      <c r="AC20" s="76" t="s">
        <v>19</v>
      </c>
      <c r="AE20" s="26"/>
    </row>
    <row r="21" spans="1:31" ht="12" customHeight="1">
      <c r="A21" s="305">
        <v>8</v>
      </c>
      <c r="B21" s="159">
        <v>340</v>
      </c>
      <c r="C21" s="75" t="s">
        <v>26</v>
      </c>
      <c r="D21" s="279">
        <v>8</v>
      </c>
      <c r="E21" s="281">
        <v>12</v>
      </c>
      <c r="F21" s="279" t="s">
        <v>151</v>
      </c>
      <c r="G21" s="281"/>
      <c r="H21" s="279">
        <v>11</v>
      </c>
      <c r="I21" s="281">
        <v>9</v>
      </c>
      <c r="J21" s="279"/>
      <c r="K21" s="281"/>
      <c r="L21" s="279"/>
      <c r="M21" s="281"/>
      <c r="N21" s="279"/>
      <c r="O21" s="281"/>
      <c r="P21" s="279"/>
      <c r="Q21" s="281"/>
      <c r="R21" s="279"/>
      <c r="S21" s="281"/>
      <c r="T21" s="294"/>
      <c r="U21" s="296"/>
      <c r="V21" s="294">
        <v>10</v>
      </c>
      <c r="W21" s="296">
        <v>12</v>
      </c>
      <c r="X21" s="162">
        <f>(B21+E21+G21+I21+K21+M21+O21+Q21+S21+U21+W21)</f>
        <v>373</v>
      </c>
      <c r="Y21" s="298">
        <v>7</v>
      </c>
      <c r="Z21" s="265" t="s">
        <v>180</v>
      </c>
      <c r="AA21" s="321">
        <v>8</v>
      </c>
      <c r="AB21" s="159">
        <v>358</v>
      </c>
      <c r="AC21" s="83" t="s">
        <v>18</v>
      </c>
      <c r="AE21" s="26"/>
    </row>
    <row r="22" spans="1:32" ht="10.5" customHeight="1">
      <c r="A22" s="306"/>
      <c r="B22" s="160"/>
      <c r="C22" s="76" t="s">
        <v>19</v>
      </c>
      <c r="D22" s="280"/>
      <c r="E22" s="282"/>
      <c r="F22" s="280"/>
      <c r="G22" s="282"/>
      <c r="H22" s="280"/>
      <c r="I22" s="282"/>
      <c r="J22" s="280"/>
      <c r="K22" s="282"/>
      <c r="L22" s="280"/>
      <c r="M22" s="282"/>
      <c r="N22" s="280"/>
      <c r="O22" s="282"/>
      <c r="P22" s="280"/>
      <c r="Q22" s="282"/>
      <c r="R22" s="280"/>
      <c r="S22" s="282"/>
      <c r="T22" s="295"/>
      <c r="U22" s="297"/>
      <c r="V22" s="295"/>
      <c r="W22" s="297"/>
      <c r="X22" s="163"/>
      <c r="Y22" s="299"/>
      <c r="Z22" s="265"/>
      <c r="AA22" s="322"/>
      <c r="AB22" s="160"/>
      <c r="AC22" s="80" t="s">
        <v>19</v>
      </c>
      <c r="AE22" s="26"/>
      <c r="AF22" s="26"/>
    </row>
    <row r="23" spans="1:33" ht="12" customHeight="1">
      <c r="A23" s="305">
        <v>9</v>
      </c>
      <c r="B23" s="159">
        <v>323</v>
      </c>
      <c r="C23" s="75" t="s">
        <v>104</v>
      </c>
      <c r="D23" s="279">
        <v>17</v>
      </c>
      <c r="E23" s="307">
        <v>3</v>
      </c>
      <c r="F23" s="279" t="s">
        <v>151</v>
      </c>
      <c r="G23" s="281"/>
      <c r="H23" s="311">
        <v>8</v>
      </c>
      <c r="I23" s="303">
        <v>12</v>
      </c>
      <c r="J23" s="279"/>
      <c r="K23" s="281"/>
      <c r="L23" s="279"/>
      <c r="M23" s="281"/>
      <c r="N23" s="279"/>
      <c r="O23" s="281"/>
      <c r="P23" s="279"/>
      <c r="Q23" s="281"/>
      <c r="R23" s="279"/>
      <c r="S23" s="281"/>
      <c r="T23" s="294"/>
      <c r="U23" s="296"/>
      <c r="V23" s="294">
        <v>6</v>
      </c>
      <c r="W23" s="296">
        <v>16</v>
      </c>
      <c r="X23" s="162">
        <f>(B23+E23+G23+I23+K23+M23+O23+Q23+S23+U23+W23)</f>
        <v>354</v>
      </c>
      <c r="Y23" s="298">
        <v>10</v>
      </c>
      <c r="Z23" s="265" t="s">
        <v>210</v>
      </c>
      <c r="AA23" s="321">
        <v>9</v>
      </c>
      <c r="AB23" s="159">
        <v>353</v>
      </c>
      <c r="AC23" s="75" t="s">
        <v>105</v>
      </c>
      <c r="AE23" s="26"/>
      <c r="AF23" s="26"/>
      <c r="AG23" s="26"/>
    </row>
    <row r="24" spans="1:33" ht="10.5" customHeight="1">
      <c r="A24" s="306"/>
      <c r="B24" s="160"/>
      <c r="C24" s="76" t="s">
        <v>114</v>
      </c>
      <c r="D24" s="280"/>
      <c r="E24" s="308"/>
      <c r="F24" s="280"/>
      <c r="G24" s="282"/>
      <c r="H24" s="312"/>
      <c r="I24" s="304"/>
      <c r="J24" s="280"/>
      <c r="K24" s="282"/>
      <c r="L24" s="280"/>
      <c r="M24" s="282"/>
      <c r="N24" s="280"/>
      <c r="O24" s="282"/>
      <c r="P24" s="280"/>
      <c r="Q24" s="282"/>
      <c r="R24" s="280"/>
      <c r="S24" s="282"/>
      <c r="T24" s="295"/>
      <c r="U24" s="297"/>
      <c r="V24" s="295"/>
      <c r="W24" s="297"/>
      <c r="X24" s="163"/>
      <c r="Y24" s="299"/>
      <c r="Z24" s="265"/>
      <c r="AA24" s="322"/>
      <c r="AB24" s="160"/>
      <c r="AC24" s="76" t="s">
        <v>106</v>
      </c>
      <c r="AE24" s="26"/>
      <c r="AF24" s="26"/>
      <c r="AG24" s="26"/>
    </row>
    <row r="25" spans="1:33" ht="12" customHeight="1">
      <c r="A25" s="305">
        <v>10</v>
      </c>
      <c r="B25" s="159">
        <v>323</v>
      </c>
      <c r="C25" s="75" t="s">
        <v>105</v>
      </c>
      <c r="D25" s="279">
        <v>9</v>
      </c>
      <c r="E25" s="281">
        <v>11</v>
      </c>
      <c r="F25" s="279" t="s">
        <v>151</v>
      </c>
      <c r="G25" s="281"/>
      <c r="H25" s="311">
        <v>6</v>
      </c>
      <c r="I25" s="303">
        <v>14</v>
      </c>
      <c r="J25" s="279"/>
      <c r="K25" s="281"/>
      <c r="L25" s="279"/>
      <c r="M25" s="281"/>
      <c r="N25" s="279"/>
      <c r="O25" s="281"/>
      <c r="P25" s="279"/>
      <c r="Q25" s="281"/>
      <c r="R25" s="279"/>
      <c r="S25" s="281"/>
      <c r="T25" s="294"/>
      <c r="U25" s="296"/>
      <c r="V25" s="294">
        <v>9</v>
      </c>
      <c r="W25" s="296">
        <v>13</v>
      </c>
      <c r="X25" s="162">
        <f>(B25+E25+G25+I25+K25+M25+O25+Q25+S25+U25+W25)</f>
        <v>361</v>
      </c>
      <c r="Y25" s="298">
        <v>9</v>
      </c>
      <c r="Z25" s="283" t="s">
        <v>185</v>
      </c>
      <c r="AA25" s="321">
        <v>10</v>
      </c>
      <c r="AB25" s="159">
        <v>351</v>
      </c>
      <c r="AC25" s="75" t="s">
        <v>104</v>
      </c>
      <c r="AE25" s="26"/>
      <c r="AF25" s="26"/>
      <c r="AG25" s="26"/>
    </row>
    <row r="26" spans="1:33" ht="10.5" customHeight="1">
      <c r="A26" s="306"/>
      <c r="B26" s="160"/>
      <c r="C26" s="76" t="s">
        <v>106</v>
      </c>
      <c r="D26" s="280"/>
      <c r="E26" s="282"/>
      <c r="F26" s="280"/>
      <c r="G26" s="282"/>
      <c r="H26" s="312"/>
      <c r="I26" s="304"/>
      <c r="J26" s="280"/>
      <c r="K26" s="282"/>
      <c r="L26" s="280"/>
      <c r="M26" s="282"/>
      <c r="N26" s="280"/>
      <c r="O26" s="282"/>
      <c r="P26" s="280"/>
      <c r="Q26" s="282"/>
      <c r="R26" s="280"/>
      <c r="S26" s="282"/>
      <c r="T26" s="295"/>
      <c r="U26" s="297"/>
      <c r="V26" s="295"/>
      <c r="W26" s="297"/>
      <c r="X26" s="163"/>
      <c r="Y26" s="299"/>
      <c r="Z26" s="283"/>
      <c r="AA26" s="322"/>
      <c r="AB26" s="160"/>
      <c r="AC26" s="76" t="s">
        <v>114</v>
      </c>
      <c r="AF26" s="26"/>
      <c r="AG26" s="26"/>
    </row>
    <row r="27" spans="1:32" ht="12" customHeight="1">
      <c r="A27" s="305">
        <v>11</v>
      </c>
      <c r="B27" s="159">
        <v>302</v>
      </c>
      <c r="C27" s="79" t="s">
        <v>14</v>
      </c>
      <c r="D27" s="279">
        <v>14</v>
      </c>
      <c r="E27" s="281">
        <v>6</v>
      </c>
      <c r="F27" s="279" t="s">
        <v>151</v>
      </c>
      <c r="G27" s="281"/>
      <c r="H27" s="279">
        <v>13</v>
      </c>
      <c r="I27" s="281">
        <v>7</v>
      </c>
      <c r="J27" s="279"/>
      <c r="K27" s="281"/>
      <c r="L27" s="279"/>
      <c r="M27" s="281"/>
      <c r="N27" s="279"/>
      <c r="O27" s="281"/>
      <c r="P27" s="279"/>
      <c r="Q27" s="281"/>
      <c r="R27" s="279"/>
      <c r="S27" s="281"/>
      <c r="T27" s="294"/>
      <c r="U27" s="296"/>
      <c r="V27" s="294">
        <v>13</v>
      </c>
      <c r="W27" s="296">
        <v>9</v>
      </c>
      <c r="X27" s="162">
        <f>(B27+E27+G27+I27+K27+M27+O27+Q27+S27+U27+W27)</f>
        <v>324</v>
      </c>
      <c r="Y27" s="298">
        <v>11</v>
      </c>
      <c r="Z27" s="265" t="s">
        <v>180</v>
      </c>
      <c r="AA27" s="321">
        <v>11</v>
      </c>
      <c r="AB27" s="159">
        <v>323</v>
      </c>
      <c r="AC27" s="79" t="s">
        <v>14</v>
      </c>
      <c r="AF27" s="26"/>
    </row>
    <row r="28" spans="1:29" ht="10.5" customHeight="1">
      <c r="A28" s="306"/>
      <c r="B28" s="160"/>
      <c r="C28" s="80" t="s">
        <v>15</v>
      </c>
      <c r="D28" s="280"/>
      <c r="E28" s="282"/>
      <c r="F28" s="280"/>
      <c r="G28" s="282"/>
      <c r="H28" s="280"/>
      <c r="I28" s="282"/>
      <c r="J28" s="280"/>
      <c r="K28" s="282"/>
      <c r="L28" s="280"/>
      <c r="M28" s="282"/>
      <c r="N28" s="280"/>
      <c r="O28" s="282"/>
      <c r="P28" s="280"/>
      <c r="Q28" s="282"/>
      <c r="R28" s="280"/>
      <c r="S28" s="282"/>
      <c r="T28" s="295"/>
      <c r="U28" s="297"/>
      <c r="V28" s="295"/>
      <c r="W28" s="297"/>
      <c r="X28" s="163"/>
      <c r="Y28" s="299"/>
      <c r="Z28" s="265"/>
      <c r="AA28" s="322"/>
      <c r="AB28" s="160"/>
      <c r="AC28" s="80" t="s">
        <v>15</v>
      </c>
    </row>
    <row r="29" spans="1:32" ht="12" customHeight="1">
      <c r="A29" s="305">
        <v>12</v>
      </c>
      <c r="B29" s="159">
        <v>277</v>
      </c>
      <c r="C29" s="75" t="s">
        <v>58</v>
      </c>
      <c r="D29" s="279">
        <v>7</v>
      </c>
      <c r="E29" s="281">
        <v>13</v>
      </c>
      <c r="F29" s="279" t="s">
        <v>151</v>
      </c>
      <c r="G29" s="281"/>
      <c r="H29" s="279">
        <v>19</v>
      </c>
      <c r="I29" s="281">
        <v>1</v>
      </c>
      <c r="J29" s="279"/>
      <c r="K29" s="281"/>
      <c r="L29" s="279"/>
      <c r="M29" s="281"/>
      <c r="N29" s="279"/>
      <c r="O29" s="281"/>
      <c r="P29" s="279"/>
      <c r="Q29" s="281"/>
      <c r="R29" s="279"/>
      <c r="S29" s="281"/>
      <c r="T29" s="294"/>
      <c r="U29" s="296"/>
      <c r="V29" s="294">
        <v>14</v>
      </c>
      <c r="W29" s="296">
        <v>8</v>
      </c>
      <c r="X29" s="162">
        <f>(B29+E29+G29+I29+K29+M29+O29+Q29+S29+U29+W29)</f>
        <v>299</v>
      </c>
      <c r="Y29" s="298">
        <v>12</v>
      </c>
      <c r="Z29" s="28"/>
      <c r="AA29" s="321">
        <v>12</v>
      </c>
      <c r="AB29" s="159">
        <f>X29</f>
        <v>299</v>
      </c>
      <c r="AC29" s="75" t="s">
        <v>58</v>
      </c>
      <c r="AE29" s="26"/>
      <c r="AF29" s="26"/>
    </row>
    <row r="30" spans="1:31" ht="10.5" customHeight="1">
      <c r="A30" s="306"/>
      <c r="B30" s="160"/>
      <c r="C30" s="76" t="s">
        <v>60</v>
      </c>
      <c r="D30" s="280"/>
      <c r="E30" s="282"/>
      <c r="F30" s="280"/>
      <c r="G30" s="282"/>
      <c r="H30" s="280"/>
      <c r="I30" s="282"/>
      <c r="J30" s="280"/>
      <c r="K30" s="282"/>
      <c r="L30" s="280"/>
      <c r="M30" s="282"/>
      <c r="N30" s="280"/>
      <c r="O30" s="282"/>
      <c r="P30" s="280"/>
      <c r="Q30" s="282"/>
      <c r="R30" s="280"/>
      <c r="S30" s="282"/>
      <c r="T30" s="295"/>
      <c r="U30" s="297"/>
      <c r="V30" s="295"/>
      <c r="W30" s="297"/>
      <c r="X30" s="163"/>
      <c r="Y30" s="299"/>
      <c r="Z30" s="28"/>
      <c r="AA30" s="322"/>
      <c r="AB30" s="160"/>
      <c r="AC30" s="76" t="s">
        <v>60</v>
      </c>
      <c r="AE30" s="26"/>
    </row>
    <row r="31" spans="1:29" ht="12" customHeight="1">
      <c r="A31" s="305">
        <v>13</v>
      </c>
      <c r="B31" s="159">
        <v>242</v>
      </c>
      <c r="C31" s="75" t="s">
        <v>32</v>
      </c>
      <c r="D31" s="279">
        <v>15</v>
      </c>
      <c r="E31" s="281">
        <v>5</v>
      </c>
      <c r="F31" s="279" t="s">
        <v>151</v>
      </c>
      <c r="G31" s="281"/>
      <c r="H31" s="279">
        <v>0</v>
      </c>
      <c r="I31" s="281">
        <v>0</v>
      </c>
      <c r="J31" s="279"/>
      <c r="K31" s="281"/>
      <c r="L31" s="279"/>
      <c r="M31" s="281"/>
      <c r="N31" s="279"/>
      <c r="O31" s="281"/>
      <c r="P31" s="279"/>
      <c r="Q31" s="281"/>
      <c r="R31" s="279"/>
      <c r="S31" s="281"/>
      <c r="T31" s="294"/>
      <c r="U31" s="296"/>
      <c r="V31" s="294">
        <v>0</v>
      </c>
      <c r="W31" s="296">
        <v>0</v>
      </c>
      <c r="X31" s="162">
        <f>(B31+E31+G31+I31+K31+M31+O31+Q31+S31+U31+W31)</f>
        <v>247</v>
      </c>
      <c r="Y31" s="298">
        <v>13</v>
      </c>
      <c r="Z31" s="28"/>
      <c r="AA31" s="321">
        <v>13</v>
      </c>
      <c r="AB31" s="159">
        <f>X31</f>
        <v>247</v>
      </c>
      <c r="AC31" s="75" t="s">
        <v>32</v>
      </c>
    </row>
    <row r="32" spans="1:29" ht="10.5" customHeight="1">
      <c r="A32" s="306"/>
      <c r="B32" s="160"/>
      <c r="C32" s="76" t="s">
        <v>33</v>
      </c>
      <c r="D32" s="280"/>
      <c r="E32" s="282"/>
      <c r="F32" s="280"/>
      <c r="G32" s="282"/>
      <c r="H32" s="280"/>
      <c r="I32" s="282"/>
      <c r="J32" s="280"/>
      <c r="K32" s="282"/>
      <c r="L32" s="280"/>
      <c r="M32" s="282"/>
      <c r="N32" s="280"/>
      <c r="O32" s="282"/>
      <c r="P32" s="280"/>
      <c r="Q32" s="282"/>
      <c r="R32" s="280"/>
      <c r="S32" s="282"/>
      <c r="T32" s="295"/>
      <c r="U32" s="297"/>
      <c r="V32" s="295"/>
      <c r="W32" s="297"/>
      <c r="X32" s="163"/>
      <c r="Y32" s="299"/>
      <c r="Z32" s="28"/>
      <c r="AA32" s="322"/>
      <c r="AB32" s="160"/>
      <c r="AC32" s="76" t="s">
        <v>33</v>
      </c>
    </row>
    <row r="33" spans="1:29" ht="12" customHeight="1">
      <c r="A33" s="305">
        <v>14</v>
      </c>
      <c r="B33" s="159">
        <v>234</v>
      </c>
      <c r="C33" s="79" t="s">
        <v>27</v>
      </c>
      <c r="D33" s="279">
        <v>0</v>
      </c>
      <c r="E33" s="281">
        <v>0</v>
      </c>
      <c r="F33" s="279" t="s">
        <v>151</v>
      </c>
      <c r="G33" s="281"/>
      <c r="H33" s="279">
        <v>0</v>
      </c>
      <c r="I33" s="281">
        <v>0</v>
      </c>
      <c r="J33" s="279"/>
      <c r="K33" s="281"/>
      <c r="L33" s="279"/>
      <c r="M33" s="281"/>
      <c r="N33" s="279"/>
      <c r="O33" s="281"/>
      <c r="P33" s="279"/>
      <c r="Q33" s="281"/>
      <c r="R33" s="279"/>
      <c r="S33" s="281"/>
      <c r="T33" s="294"/>
      <c r="U33" s="296"/>
      <c r="V33" s="294">
        <v>11</v>
      </c>
      <c r="W33" s="296">
        <v>11</v>
      </c>
      <c r="X33" s="162">
        <f>(B33+E33+G33+I33+K33+M33+O33+Q33+S33+U33+W33)</f>
        <v>245</v>
      </c>
      <c r="Y33" s="298">
        <v>14</v>
      </c>
      <c r="Z33" s="265"/>
      <c r="AA33" s="321">
        <v>14</v>
      </c>
      <c r="AB33" s="159">
        <f>X33</f>
        <v>245</v>
      </c>
      <c r="AC33" s="79" t="s">
        <v>27</v>
      </c>
    </row>
    <row r="34" spans="1:29" ht="10.5" customHeight="1">
      <c r="A34" s="306"/>
      <c r="B34" s="160"/>
      <c r="C34" s="76" t="s">
        <v>107</v>
      </c>
      <c r="D34" s="280"/>
      <c r="E34" s="282"/>
      <c r="F34" s="280"/>
      <c r="G34" s="282"/>
      <c r="H34" s="280"/>
      <c r="I34" s="282"/>
      <c r="J34" s="280"/>
      <c r="K34" s="282"/>
      <c r="L34" s="280"/>
      <c r="M34" s="282"/>
      <c r="N34" s="280"/>
      <c r="O34" s="282"/>
      <c r="P34" s="280"/>
      <c r="Q34" s="282"/>
      <c r="R34" s="280"/>
      <c r="S34" s="282"/>
      <c r="T34" s="295"/>
      <c r="U34" s="297"/>
      <c r="V34" s="295"/>
      <c r="W34" s="297"/>
      <c r="X34" s="163"/>
      <c r="Y34" s="299"/>
      <c r="Z34" s="265"/>
      <c r="AA34" s="322"/>
      <c r="AB34" s="160"/>
      <c r="AC34" s="76" t="s">
        <v>107</v>
      </c>
    </row>
    <row r="35" spans="1:29" ht="12" customHeight="1">
      <c r="A35" s="305">
        <v>15</v>
      </c>
      <c r="B35" s="159">
        <v>222</v>
      </c>
      <c r="C35" s="75" t="s">
        <v>122</v>
      </c>
      <c r="D35" s="279">
        <v>0</v>
      </c>
      <c r="E35" s="281">
        <v>0</v>
      </c>
      <c r="F35" s="279" t="s">
        <v>151</v>
      </c>
      <c r="G35" s="281"/>
      <c r="H35" s="279">
        <v>0</v>
      </c>
      <c r="I35" s="281">
        <v>0</v>
      </c>
      <c r="J35" s="279"/>
      <c r="K35" s="281"/>
      <c r="L35" s="279"/>
      <c r="M35" s="281"/>
      <c r="N35" s="279"/>
      <c r="O35" s="281"/>
      <c r="P35" s="279"/>
      <c r="Q35" s="281"/>
      <c r="R35" s="279"/>
      <c r="S35" s="281"/>
      <c r="T35" s="294"/>
      <c r="U35" s="296"/>
      <c r="V35" s="294">
        <v>0</v>
      </c>
      <c r="W35" s="296">
        <v>0</v>
      </c>
      <c r="X35" s="162">
        <f>(B35+E35+G35+I35+K35+M35+O35+Q35+S35+U35+W35)</f>
        <v>222</v>
      </c>
      <c r="Y35" s="298">
        <v>15</v>
      </c>
      <c r="Z35" s="28"/>
      <c r="AA35" s="321">
        <v>15</v>
      </c>
      <c r="AB35" s="159">
        <f>X35</f>
        <v>222</v>
      </c>
      <c r="AC35" s="75" t="s">
        <v>122</v>
      </c>
    </row>
    <row r="36" spans="1:29" ht="10.5" customHeight="1">
      <c r="A36" s="306"/>
      <c r="B36" s="160"/>
      <c r="C36" s="76" t="s">
        <v>17</v>
      </c>
      <c r="D36" s="280"/>
      <c r="E36" s="282"/>
      <c r="F36" s="280"/>
      <c r="G36" s="282"/>
      <c r="H36" s="280"/>
      <c r="I36" s="282"/>
      <c r="J36" s="280"/>
      <c r="K36" s="282"/>
      <c r="L36" s="280"/>
      <c r="M36" s="282"/>
      <c r="N36" s="280"/>
      <c r="O36" s="282"/>
      <c r="P36" s="280"/>
      <c r="Q36" s="282"/>
      <c r="R36" s="280"/>
      <c r="S36" s="282"/>
      <c r="T36" s="295"/>
      <c r="U36" s="297"/>
      <c r="V36" s="295"/>
      <c r="W36" s="297"/>
      <c r="X36" s="163"/>
      <c r="Y36" s="299"/>
      <c r="Z36" s="28"/>
      <c r="AA36" s="322"/>
      <c r="AB36" s="160"/>
      <c r="AC36" s="76" t="s">
        <v>17</v>
      </c>
    </row>
    <row r="37" spans="1:29" ht="12" customHeight="1">
      <c r="A37" s="314">
        <v>16</v>
      </c>
      <c r="B37" s="257">
        <v>200</v>
      </c>
      <c r="C37" s="75" t="s">
        <v>26</v>
      </c>
      <c r="D37" s="300">
        <v>11</v>
      </c>
      <c r="E37" s="301">
        <v>9</v>
      </c>
      <c r="F37" s="279" t="s">
        <v>151</v>
      </c>
      <c r="G37" s="281"/>
      <c r="H37" s="279">
        <v>0</v>
      </c>
      <c r="I37" s="281">
        <v>0</v>
      </c>
      <c r="J37" s="279"/>
      <c r="K37" s="281"/>
      <c r="L37" s="279"/>
      <c r="M37" s="281"/>
      <c r="N37" s="300"/>
      <c r="O37" s="301"/>
      <c r="P37" s="300"/>
      <c r="Q37" s="301"/>
      <c r="R37" s="300"/>
      <c r="S37" s="301"/>
      <c r="T37" s="313"/>
      <c r="U37" s="315"/>
      <c r="V37" s="313">
        <v>15</v>
      </c>
      <c r="W37" s="315">
        <v>7</v>
      </c>
      <c r="X37" s="201">
        <f>(B37+E37+G37+I37+K37+M37+O37+Q37+S37+U37+W37)</f>
        <v>216</v>
      </c>
      <c r="Y37" s="319">
        <v>16</v>
      </c>
      <c r="Z37" s="28"/>
      <c r="AA37" s="323">
        <v>16</v>
      </c>
      <c r="AB37" s="257">
        <f>X37</f>
        <v>216</v>
      </c>
      <c r="AC37" s="75" t="s">
        <v>26</v>
      </c>
    </row>
    <row r="38" spans="1:29" ht="10.5" customHeight="1">
      <c r="A38" s="302"/>
      <c r="B38" s="160"/>
      <c r="C38" s="76" t="s">
        <v>37</v>
      </c>
      <c r="D38" s="280"/>
      <c r="E38" s="282"/>
      <c r="F38" s="280"/>
      <c r="G38" s="282"/>
      <c r="H38" s="280"/>
      <c r="I38" s="282"/>
      <c r="J38" s="280"/>
      <c r="K38" s="282"/>
      <c r="L38" s="280"/>
      <c r="M38" s="282"/>
      <c r="N38" s="280"/>
      <c r="O38" s="282"/>
      <c r="P38" s="280"/>
      <c r="Q38" s="282"/>
      <c r="R38" s="280"/>
      <c r="S38" s="282"/>
      <c r="T38" s="295"/>
      <c r="U38" s="297"/>
      <c r="V38" s="295"/>
      <c r="W38" s="297"/>
      <c r="X38" s="163"/>
      <c r="Y38" s="299"/>
      <c r="Z38" s="28"/>
      <c r="AA38" s="291"/>
      <c r="AB38" s="160"/>
      <c r="AC38" s="76" t="s">
        <v>37</v>
      </c>
    </row>
    <row r="39" spans="1:29" ht="10.5" customHeight="1">
      <c r="A39" s="292">
        <v>17</v>
      </c>
      <c r="B39" s="159">
        <v>182</v>
      </c>
      <c r="C39" s="91" t="s">
        <v>29</v>
      </c>
      <c r="D39" s="279">
        <v>0</v>
      </c>
      <c r="E39" s="281">
        <v>0</v>
      </c>
      <c r="F39" s="279" t="s">
        <v>151</v>
      </c>
      <c r="G39" s="281"/>
      <c r="H39" s="279">
        <v>0</v>
      </c>
      <c r="I39" s="281">
        <v>0</v>
      </c>
      <c r="J39" s="279"/>
      <c r="K39" s="281"/>
      <c r="L39" s="279"/>
      <c r="M39" s="281"/>
      <c r="N39" s="279"/>
      <c r="O39" s="281"/>
      <c r="P39" s="279"/>
      <c r="Q39" s="281"/>
      <c r="R39" s="279"/>
      <c r="S39" s="281"/>
      <c r="T39" s="294"/>
      <c r="U39" s="296"/>
      <c r="V39" s="294">
        <v>0</v>
      </c>
      <c r="W39" s="296">
        <v>0</v>
      </c>
      <c r="X39" s="162">
        <f>(B39+E39+G39+I39+K39+M39+O39+Q39+S39+U39+W39)</f>
        <v>182</v>
      </c>
      <c r="Y39" s="298">
        <v>17</v>
      </c>
      <c r="Z39" s="28"/>
      <c r="AA39" s="284">
        <v>17</v>
      </c>
      <c r="AB39" s="159">
        <f>X39</f>
        <v>182</v>
      </c>
      <c r="AC39" s="91" t="s">
        <v>29</v>
      </c>
    </row>
    <row r="40" spans="1:29" ht="10.5" customHeight="1">
      <c r="A40" s="302"/>
      <c r="B40" s="160"/>
      <c r="C40" s="102" t="s">
        <v>112</v>
      </c>
      <c r="D40" s="280"/>
      <c r="E40" s="282"/>
      <c r="F40" s="280"/>
      <c r="G40" s="282"/>
      <c r="H40" s="280"/>
      <c r="I40" s="282"/>
      <c r="J40" s="280"/>
      <c r="K40" s="282"/>
      <c r="L40" s="280"/>
      <c r="M40" s="282"/>
      <c r="N40" s="280"/>
      <c r="O40" s="282"/>
      <c r="P40" s="280"/>
      <c r="Q40" s="282"/>
      <c r="R40" s="280"/>
      <c r="S40" s="282"/>
      <c r="T40" s="295"/>
      <c r="U40" s="297"/>
      <c r="V40" s="295"/>
      <c r="W40" s="297"/>
      <c r="X40" s="163"/>
      <c r="Y40" s="299"/>
      <c r="Z40" s="28"/>
      <c r="AA40" s="291"/>
      <c r="AB40" s="160"/>
      <c r="AC40" s="102" t="s">
        <v>112</v>
      </c>
    </row>
    <row r="41" spans="1:29" ht="10.5" customHeight="1">
      <c r="A41" s="292">
        <v>18</v>
      </c>
      <c r="B41" s="159">
        <v>145</v>
      </c>
      <c r="C41" s="75" t="s">
        <v>35</v>
      </c>
      <c r="D41" s="279">
        <v>12</v>
      </c>
      <c r="E41" s="281">
        <v>8</v>
      </c>
      <c r="F41" s="279" t="s">
        <v>151</v>
      </c>
      <c r="G41" s="281"/>
      <c r="H41" s="279">
        <v>17</v>
      </c>
      <c r="I41" s="281">
        <v>3</v>
      </c>
      <c r="J41" s="279"/>
      <c r="K41" s="281"/>
      <c r="L41" s="279"/>
      <c r="M41" s="281"/>
      <c r="N41" s="279"/>
      <c r="O41" s="281"/>
      <c r="P41" s="279"/>
      <c r="Q41" s="281"/>
      <c r="R41" s="279"/>
      <c r="S41" s="281"/>
      <c r="T41" s="294"/>
      <c r="U41" s="296"/>
      <c r="V41" s="294">
        <v>7</v>
      </c>
      <c r="W41" s="296">
        <v>15</v>
      </c>
      <c r="X41" s="162">
        <f>(B41+E41+G41+I41+K41+M41+O41+Q41+S41+U41+W41)</f>
        <v>171</v>
      </c>
      <c r="Y41" s="298">
        <v>18</v>
      </c>
      <c r="Z41" s="28"/>
      <c r="AA41" s="284">
        <v>18</v>
      </c>
      <c r="AB41" s="159">
        <f>X41</f>
        <v>171</v>
      </c>
      <c r="AC41" s="75" t="s">
        <v>35</v>
      </c>
    </row>
    <row r="42" spans="1:29" ht="10.5" customHeight="1">
      <c r="A42" s="302"/>
      <c r="B42" s="160"/>
      <c r="C42" s="76" t="s">
        <v>28</v>
      </c>
      <c r="D42" s="280"/>
      <c r="E42" s="282"/>
      <c r="F42" s="280"/>
      <c r="G42" s="282"/>
      <c r="H42" s="280"/>
      <c r="I42" s="282"/>
      <c r="J42" s="280"/>
      <c r="K42" s="282"/>
      <c r="L42" s="280"/>
      <c r="M42" s="282"/>
      <c r="N42" s="280"/>
      <c r="O42" s="282"/>
      <c r="P42" s="280"/>
      <c r="Q42" s="282"/>
      <c r="R42" s="280"/>
      <c r="S42" s="282"/>
      <c r="T42" s="295"/>
      <c r="U42" s="297"/>
      <c r="V42" s="295"/>
      <c r="W42" s="297"/>
      <c r="X42" s="163"/>
      <c r="Y42" s="299"/>
      <c r="Z42" s="28"/>
      <c r="AA42" s="291"/>
      <c r="AB42" s="160"/>
      <c r="AC42" s="76" t="s">
        <v>28</v>
      </c>
    </row>
    <row r="43" spans="1:29" ht="10.5" customHeight="1">
      <c r="A43" s="292">
        <v>19</v>
      </c>
      <c r="B43" s="159">
        <v>129</v>
      </c>
      <c r="C43" s="73" t="s">
        <v>113</v>
      </c>
      <c r="D43" s="279">
        <v>0</v>
      </c>
      <c r="E43" s="281">
        <v>0</v>
      </c>
      <c r="F43" s="279" t="s">
        <v>151</v>
      </c>
      <c r="G43" s="281"/>
      <c r="H43" s="311">
        <v>7</v>
      </c>
      <c r="I43" s="303">
        <v>13</v>
      </c>
      <c r="J43" s="279"/>
      <c r="K43" s="281"/>
      <c r="L43" s="279"/>
      <c r="M43" s="281"/>
      <c r="N43" s="279"/>
      <c r="O43" s="281"/>
      <c r="P43" s="279"/>
      <c r="Q43" s="281"/>
      <c r="R43" s="279"/>
      <c r="S43" s="281"/>
      <c r="T43" s="294"/>
      <c r="U43" s="296"/>
      <c r="V43" s="294">
        <v>18</v>
      </c>
      <c r="W43" s="296">
        <v>4</v>
      </c>
      <c r="X43" s="162">
        <f>(B43+E43+G43+I43+K43+M43+O43+Q43+S43+U43+W43)</f>
        <v>146</v>
      </c>
      <c r="Y43" s="298">
        <v>19</v>
      </c>
      <c r="Z43" s="28"/>
      <c r="AA43" s="284">
        <v>19</v>
      </c>
      <c r="AB43" s="159">
        <f>X43</f>
        <v>146</v>
      </c>
      <c r="AC43" s="73" t="s">
        <v>113</v>
      </c>
    </row>
    <row r="44" spans="1:29" ht="10.5" customHeight="1">
      <c r="A44" s="302"/>
      <c r="B44" s="160"/>
      <c r="C44" s="74" t="s">
        <v>41</v>
      </c>
      <c r="D44" s="280"/>
      <c r="E44" s="282"/>
      <c r="F44" s="280"/>
      <c r="G44" s="282"/>
      <c r="H44" s="312"/>
      <c r="I44" s="304"/>
      <c r="J44" s="280"/>
      <c r="K44" s="282"/>
      <c r="L44" s="280"/>
      <c r="M44" s="282"/>
      <c r="N44" s="280"/>
      <c r="O44" s="282"/>
      <c r="P44" s="280"/>
      <c r="Q44" s="282"/>
      <c r="R44" s="280"/>
      <c r="S44" s="282"/>
      <c r="T44" s="295"/>
      <c r="U44" s="297"/>
      <c r="V44" s="295"/>
      <c r="W44" s="297"/>
      <c r="X44" s="163"/>
      <c r="Y44" s="299"/>
      <c r="Z44" s="28"/>
      <c r="AA44" s="291"/>
      <c r="AB44" s="160"/>
      <c r="AC44" s="74" t="s">
        <v>41</v>
      </c>
    </row>
    <row r="45" spans="1:29" ht="12" customHeight="1">
      <c r="A45" s="292">
        <v>20</v>
      </c>
      <c r="B45" s="159">
        <v>99</v>
      </c>
      <c r="C45" s="90" t="s">
        <v>117</v>
      </c>
      <c r="D45" s="279">
        <v>0</v>
      </c>
      <c r="E45" s="281">
        <v>0</v>
      </c>
      <c r="F45" s="279" t="s">
        <v>151</v>
      </c>
      <c r="G45" s="281"/>
      <c r="H45" s="279">
        <v>0</v>
      </c>
      <c r="I45" s="281">
        <v>0</v>
      </c>
      <c r="J45" s="279"/>
      <c r="K45" s="281"/>
      <c r="L45" s="279"/>
      <c r="M45" s="281"/>
      <c r="N45" s="279"/>
      <c r="O45" s="281"/>
      <c r="P45" s="279"/>
      <c r="Q45" s="281"/>
      <c r="R45" s="279"/>
      <c r="S45" s="281"/>
      <c r="T45" s="294"/>
      <c r="U45" s="296"/>
      <c r="V45" s="294">
        <v>16</v>
      </c>
      <c r="W45" s="296">
        <v>6</v>
      </c>
      <c r="X45" s="162">
        <f>(B45+E45+G45+I45+K45+M45+O45+Q45+S45+U45+W45)</f>
        <v>105</v>
      </c>
      <c r="Y45" s="298">
        <v>21</v>
      </c>
      <c r="Z45" s="28"/>
      <c r="AA45" s="284">
        <v>20</v>
      </c>
      <c r="AB45" s="159">
        <v>126</v>
      </c>
      <c r="AC45" s="75" t="s">
        <v>34</v>
      </c>
    </row>
    <row r="46" spans="1:29" ht="10.5" customHeight="1" thickBot="1">
      <c r="A46" s="293"/>
      <c r="B46" s="255"/>
      <c r="C46" s="106" t="s">
        <v>100</v>
      </c>
      <c r="D46" s="316"/>
      <c r="E46" s="288"/>
      <c r="F46" s="287"/>
      <c r="G46" s="288"/>
      <c r="H46" s="287"/>
      <c r="I46" s="288"/>
      <c r="J46" s="287"/>
      <c r="K46" s="288"/>
      <c r="L46" s="287"/>
      <c r="M46" s="288"/>
      <c r="N46" s="287"/>
      <c r="O46" s="288"/>
      <c r="P46" s="287"/>
      <c r="Q46" s="288"/>
      <c r="R46" s="287"/>
      <c r="S46" s="288"/>
      <c r="T46" s="317"/>
      <c r="U46" s="318"/>
      <c r="V46" s="317"/>
      <c r="W46" s="318"/>
      <c r="X46" s="249"/>
      <c r="Y46" s="320"/>
      <c r="Z46" s="107"/>
      <c r="AA46" s="285"/>
      <c r="AB46" s="255"/>
      <c r="AC46" s="115" t="s">
        <v>17</v>
      </c>
    </row>
    <row r="47" ht="14.25" thickBot="1" thickTop="1"/>
    <row r="48" spans="1:29" ht="16.5" thickTop="1">
      <c r="A48" s="219" t="s">
        <v>52</v>
      </c>
      <c r="B48" s="16" t="s">
        <v>0</v>
      </c>
      <c r="C48" s="17" t="s">
        <v>1</v>
      </c>
      <c r="D48" s="168" t="s">
        <v>199</v>
      </c>
      <c r="E48" s="169"/>
      <c r="F48" s="168" t="s">
        <v>200</v>
      </c>
      <c r="G48" s="169"/>
      <c r="H48" s="168" t="s">
        <v>201</v>
      </c>
      <c r="I48" s="169"/>
      <c r="J48" s="168" t="s">
        <v>196</v>
      </c>
      <c r="K48" s="169"/>
      <c r="L48" s="168"/>
      <c r="M48" s="169"/>
      <c r="N48" s="168"/>
      <c r="O48" s="169"/>
      <c r="P48" s="168"/>
      <c r="Q48" s="169"/>
      <c r="R48" s="168"/>
      <c r="S48" s="169"/>
      <c r="T48" s="168"/>
      <c r="U48" s="169"/>
      <c r="V48" s="168" t="s">
        <v>202</v>
      </c>
      <c r="W48" s="169"/>
      <c r="X48" s="37" t="s">
        <v>3</v>
      </c>
      <c r="Y48" s="37" t="s">
        <v>6</v>
      </c>
      <c r="AA48" s="219" t="s">
        <v>52</v>
      </c>
      <c r="AB48" s="16" t="s">
        <v>0</v>
      </c>
      <c r="AC48" s="17" t="s">
        <v>1</v>
      </c>
    </row>
    <row r="49" spans="1:29" ht="22.5">
      <c r="A49" s="220"/>
      <c r="B49" s="1" t="s">
        <v>50</v>
      </c>
      <c r="C49" s="3" t="s">
        <v>2</v>
      </c>
      <c r="D49" s="170"/>
      <c r="E49" s="171"/>
      <c r="F49" s="170"/>
      <c r="G49" s="171"/>
      <c r="H49" s="170"/>
      <c r="I49" s="171"/>
      <c r="J49" s="170"/>
      <c r="K49" s="171"/>
      <c r="L49" s="170"/>
      <c r="M49" s="171"/>
      <c r="N49" s="170"/>
      <c r="O49" s="171"/>
      <c r="P49" s="170"/>
      <c r="Q49" s="171"/>
      <c r="R49" s="170"/>
      <c r="S49" s="171"/>
      <c r="T49" s="170"/>
      <c r="U49" s="171"/>
      <c r="V49" s="170"/>
      <c r="W49" s="171"/>
      <c r="X49" s="38" t="s">
        <v>4</v>
      </c>
      <c r="Y49" s="38" t="s">
        <v>205</v>
      </c>
      <c r="AA49" s="220"/>
      <c r="AB49" s="1" t="s">
        <v>50</v>
      </c>
      <c r="AC49" s="3" t="s">
        <v>2</v>
      </c>
    </row>
    <row r="50" spans="1:29" ht="15.75">
      <c r="A50" s="221"/>
      <c r="B50" s="2" t="s">
        <v>198</v>
      </c>
      <c r="C50" s="4"/>
      <c r="D50" s="7" t="s">
        <v>8</v>
      </c>
      <c r="E50" s="65" t="s">
        <v>9</v>
      </c>
      <c r="F50" s="7" t="s">
        <v>8</v>
      </c>
      <c r="G50" s="65" t="s">
        <v>9</v>
      </c>
      <c r="H50" s="7" t="s">
        <v>8</v>
      </c>
      <c r="I50" s="65" t="s">
        <v>9</v>
      </c>
      <c r="J50" s="7" t="s">
        <v>8</v>
      </c>
      <c r="K50" s="65" t="s">
        <v>9</v>
      </c>
      <c r="L50" s="7" t="s">
        <v>8</v>
      </c>
      <c r="M50" s="65" t="s">
        <v>9</v>
      </c>
      <c r="N50" s="7" t="s">
        <v>8</v>
      </c>
      <c r="O50" s="65" t="s">
        <v>9</v>
      </c>
      <c r="P50" s="7" t="s">
        <v>8</v>
      </c>
      <c r="Q50" s="65" t="s">
        <v>9</v>
      </c>
      <c r="R50" s="7" t="s">
        <v>8</v>
      </c>
      <c r="S50" s="65" t="s">
        <v>9</v>
      </c>
      <c r="T50" s="7" t="s">
        <v>8</v>
      </c>
      <c r="U50" s="65" t="s">
        <v>9</v>
      </c>
      <c r="V50" s="7" t="s">
        <v>8</v>
      </c>
      <c r="W50" s="65" t="s">
        <v>9</v>
      </c>
      <c r="X50" s="39" t="s">
        <v>205</v>
      </c>
      <c r="Y50" s="39" t="s">
        <v>7</v>
      </c>
      <c r="AA50" s="221"/>
      <c r="AB50" s="2" t="s">
        <v>203</v>
      </c>
      <c r="AC50" s="4"/>
    </row>
    <row r="51" spans="1:29" ht="11.25" customHeight="1">
      <c r="A51" s="292">
        <v>21</v>
      </c>
      <c r="B51" s="159">
        <v>91</v>
      </c>
      <c r="C51" s="75" t="s">
        <v>34</v>
      </c>
      <c r="D51" s="279">
        <v>4</v>
      </c>
      <c r="E51" s="281">
        <v>16</v>
      </c>
      <c r="F51" s="279" t="s">
        <v>151</v>
      </c>
      <c r="G51" s="281"/>
      <c r="H51" s="279">
        <v>4</v>
      </c>
      <c r="I51" s="281">
        <v>16</v>
      </c>
      <c r="J51" s="279"/>
      <c r="K51" s="281"/>
      <c r="L51" s="279"/>
      <c r="M51" s="281"/>
      <c r="N51" s="279"/>
      <c r="O51" s="281"/>
      <c r="P51" s="279"/>
      <c r="Q51" s="281"/>
      <c r="R51" s="279"/>
      <c r="S51" s="281"/>
      <c r="T51" s="279"/>
      <c r="U51" s="281"/>
      <c r="V51" s="279">
        <v>19</v>
      </c>
      <c r="W51" s="281">
        <v>3</v>
      </c>
      <c r="X51" s="162">
        <f>(B51+E51+G51+I51+K51+M51+O51+Q51+S51+U51+W51)</f>
        <v>126</v>
      </c>
      <c r="Y51" s="298">
        <v>20</v>
      </c>
      <c r="AA51" s="284">
        <v>21</v>
      </c>
      <c r="AB51" s="159">
        <v>105</v>
      </c>
      <c r="AC51" s="90" t="s">
        <v>117</v>
      </c>
    </row>
    <row r="52" spans="1:29" ht="11.25" customHeight="1">
      <c r="A52" s="302"/>
      <c r="B52" s="160"/>
      <c r="C52" s="76" t="s">
        <v>17</v>
      </c>
      <c r="D52" s="280"/>
      <c r="E52" s="282"/>
      <c r="F52" s="280"/>
      <c r="G52" s="282"/>
      <c r="H52" s="280"/>
      <c r="I52" s="282"/>
      <c r="J52" s="280"/>
      <c r="K52" s="282"/>
      <c r="L52" s="280"/>
      <c r="M52" s="282"/>
      <c r="N52" s="280"/>
      <c r="O52" s="282"/>
      <c r="P52" s="280"/>
      <c r="Q52" s="282"/>
      <c r="R52" s="280"/>
      <c r="S52" s="282"/>
      <c r="T52" s="280"/>
      <c r="U52" s="282"/>
      <c r="V52" s="280"/>
      <c r="W52" s="282"/>
      <c r="X52" s="163"/>
      <c r="Y52" s="299"/>
      <c r="AA52" s="291"/>
      <c r="AB52" s="160"/>
      <c r="AC52" s="74" t="s">
        <v>100</v>
      </c>
    </row>
    <row r="53" spans="1:29" ht="11.25" customHeight="1">
      <c r="A53" s="292">
        <v>22</v>
      </c>
      <c r="B53" s="159">
        <v>69</v>
      </c>
      <c r="C53" s="75" t="s">
        <v>22</v>
      </c>
      <c r="D53" s="279">
        <v>16</v>
      </c>
      <c r="E53" s="281">
        <v>4</v>
      </c>
      <c r="F53" s="279" t="s">
        <v>151</v>
      </c>
      <c r="G53" s="281"/>
      <c r="H53" s="279">
        <v>0</v>
      </c>
      <c r="I53" s="281">
        <v>0</v>
      </c>
      <c r="J53" s="279"/>
      <c r="K53" s="281"/>
      <c r="L53" s="279"/>
      <c r="M53" s="281"/>
      <c r="N53" s="279"/>
      <c r="O53" s="281"/>
      <c r="P53" s="279"/>
      <c r="Q53" s="281"/>
      <c r="R53" s="279"/>
      <c r="S53" s="281"/>
      <c r="T53" s="294"/>
      <c r="U53" s="296"/>
      <c r="V53" s="294">
        <v>0</v>
      </c>
      <c r="W53" s="296">
        <v>0</v>
      </c>
      <c r="X53" s="162">
        <f>(B53+E53+G53+I53+K53+M53+O53+Q53+S53+U53+W53)</f>
        <v>73</v>
      </c>
      <c r="Y53" s="298">
        <v>24</v>
      </c>
      <c r="AA53" s="284">
        <v>22</v>
      </c>
      <c r="AB53" s="159">
        <v>87</v>
      </c>
      <c r="AC53" s="75" t="s">
        <v>65</v>
      </c>
    </row>
    <row r="54" spans="1:29" ht="11.25" customHeight="1">
      <c r="A54" s="302"/>
      <c r="B54" s="160"/>
      <c r="C54" s="76" t="s">
        <v>23</v>
      </c>
      <c r="D54" s="280"/>
      <c r="E54" s="282"/>
      <c r="F54" s="280"/>
      <c r="G54" s="282"/>
      <c r="H54" s="280"/>
      <c r="I54" s="282"/>
      <c r="J54" s="280"/>
      <c r="K54" s="282"/>
      <c r="L54" s="280"/>
      <c r="M54" s="282"/>
      <c r="N54" s="280"/>
      <c r="O54" s="282"/>
      <c r="P54" s="280"/>
      <c r="Q54" s="282"/>
      <c r="R54" s="280"/>
      <c r="S54" s="282"/>
      <c r="T54" s="295"/>
      <c r="U54" s="297"/>
      <c r="V54" s="295"/>
      <c r="W54" s="297"/>
      <c r="X54" s="163"/>
      <c r="Y54" s="299"/>
      <c r="AA54" s="291"/>
      <c r="AB54" s="160"/>
      <c r="AC54" s="76" t="s">
        <v>28</v>
      </c>
    </row>
    <row r="55" spans="1:29" ht="11.25" customHeight="1">
      <c r="A55" s="292">
        <v>23</v>
      </c>
      <c r="B55" s="159">
        <v>66</v>
      </c>
      <c r="C55" s="75" t="s">
        <v>115</v>
      </c>
      <c r="D55" s="279">
        <v>0</v>
      </c>
      <c r="E55" s="281">
        <v>0</v>
      </c>
      <c r="F55" s="279" t="s">
        <v>151</v>
      </c>
      <c r="G55" s="281"/>
      <c r="H55" s="279">
        <v>12</v>
      </c>
      <c r="I55" s="281">
        <v>8</v>
      </c>
      <c r="J55" s="279"/>
      <c r="K55" s="281"/>
      <c r="L55" s="279"/>
      <c r="M55" s="281"/>
      <c r="N55" s="279"/>
      <c r="O55" s="281"/>
      <c r="P55" s="279"/>
      <c r="Q55" s="281"/>
      <c r="R55" s="279"/>
      <c r="S55" s="281"/>
      <c r="T55" s="294"/>
      <c r="U55" s="296"/>
      <c r="V55" s="294">
        <v>0</v>
      </c>
      <c r="W55" s="296">
        <v>0</v>
      </c>
      <c r="X55" s="162">
        <f>(B55+E55+G55+I55+K55+M55+O55+Q55+S55+U55+W55)</f>
        <v>74</v>
      </c>
      <c r="Y55" s="298">
        <v>23</v>
      </c>
      <c r="AA55" s="284">
        <v>23</v>
      </c>
      <c r="AB55" s="159">
        <v>74</v>
      </c>
      <c r="AC55" s="75" t="s">
        <v>115</v>
      </c>
    </row>
    <row r="56" spans="1:29" ht="11.25" customHeight="1">
      <c r="A56" s="302"/>
      <c r="B56" s="160"/>
      <c r="C56" s="80" t="s">
        <v>19</v>
      </c>
      <c r="D56" s="280"/>
      <c r="E56" s="282"/>
      <c r="F56" s="280"/>
      <c r="G56" s="282"/>
      <c r="H56" s="280"/>
      <c r="I56" s="282"/>
      <c r="J56" s="280"/>
      <c r="K56" s="282"/>
      <c r="L56" s="280"/>
      <c r="M56" s="282"/>
      <c r="N56" s="280"/>
      <c r="O56" s="282"/>
      <c r="P56" s="280"/>
      <c r="Q56" s="282"/>
      <c r="R56" s="280"/>
      <c r="S56" s="282"/>
      <c r="T56" s="295"/>
      <c r="U56" s="297"/>
      <c r="V56" s="295"/>
      <c r="W56" s="297"/>
      <c r="X56" s="163"/>
      <c r="Y56" s="299"/>
      <c r="AA56" s="291"/>
      <c r="AB56" s="160"/>
      <c r="AC56" s="80" t="s">
        <v>19</v>
      </c>
    </row>
    <row r="57" spans="1:29" ht="11.25" customHeight="1">
      <c r="A57" s="292">
        <v>24</v>
      </c>
      <c r="B57" s="159">
        <v>64</v>
      </c>
      <c r="C57" s="75" t="s">
        <v>65</v>
      </c>
      <c r="D57" s="279">
        <v>0</v>
      </c>
      <c r="E57" s="281">
        <v>0</v>
      </c>
      <c r="F57" s="279" t="s">
        <v>151</v>
      </c>
      <c r="G57" s="281"/>
      <c r="H57" s="279">
        <v>15</v>
      </c>
      <c r="I57" s="281">
        <v>5</v>
      </c>
      <c r="J57" s="279"/>
      <c r="K57" s="281"/>
      <c r="L57" s="279"/>
      <c r="M57" s="281"/>
      <c r="N57" s="279"/>
      <c r="O57" s="281"/>
      <c r="P57" s="279"/>
      <c r="Q57" s="281"/>
      <c r="R57" s="279"/>
      <c r="S57" s="281"/>
      <c r="T57" s="294"/>
      <c r="U57" s="296"/>
      <c r="V57" s="294">
        <v>4</v>
      </c>
      <c r="W57" s="296">
        <v>18</v>
      </c>
      <c r="X57" s="162">
        <f>(B57+E57+G57+I57+K57+M57+O57+Q57+S57+U57+W57)</f>
        <v>87</v>
      </c>
      <c r="Y57" s="298">
        <v>22</v>
      </c>
      <c r="AA57" s="284">
        <v>24</v>
      </c>
      <c r="AB57" s="159">
        <v>73</v>
      </c>
      <c r="AC57" s="75" t="s">
        <v>22</v>
      </c>
    </row>
    <row r="58" spans="1:29" ht="11.25" customHeight="1">
      <c r="A58" s="302"/>
      <c r="B58" s="160"/>
      <c r="C58" s="76" t="s">
        <v>28</v>
      </c>
      <c r="D58" s="280"/>
      <c r="E58" s="282"/>
      <c r="F58" s="280"/>
      <c r="G58" s="282"/>
      <c r="H58" s="280"/>
      <c r="I58" s="282"/>
      <c r="J58" s="280"/>
      <c r="K58" s="282"/>
      <c r="L58" s="280"/>
      <c r="M58" s="282"/>
      <c r="N58" s="280"/>
      <c r="O58" s="282"/>
      <c r="P58" s="280"/>
      <c r="Q58" s="282"/>
      <c r="R58" s="280"/>
      <c r="S58" s="282"/>
      <c r="T58" s="295"/>
      <c r="U58" s="297"/>
      <c r="V58" s="295"/>
      <c r="W58" s="297"/>
      <c r="X58" s="163"/>
      <c r="Y58" s="299"/>
      <c r="AA58" s="291"/>
      <c r="AB58" s="160"/>
      <c r="AC58" s="76" t="s">
        <v>23</v>
      </c>
    </row>
    <row r="59" spans="1:29" ht="11.25" customHeight="1">
      <c r="A59" s="292">
        <v>25</v>
      </c>
      <c r="B59" s="159">
        <v>57</v>
      </c>
      <c r="C59" s="81" t="s">
        <v>109</v>
      </c>
      <c r="D59" s="279">
        <v>18</v>
      </c>
      <c r="E59" s="281">
        <v>2</v>
      </c>
      <c r="F59" s="279" t="s">
        <v>151</v>
      </c>
      <c r="G59" s="281"/>
      <c r="H59" s="279">
        <v>18</v>
      </c>
      <c r="I59" s="281">
        <v>2</v>
      </c>
      <c r="J59" s="279"/>
      <c r="K59" s="281"/>
      <c r="L59" s="279"/>
      <c r="M59" s="281"/>
      <c r="N59" s="279"/>
      <c r="O59" s="281"/>
      <c r="P59" s="279"/>
      <c r="Q59" s="281"/>
      <c r="R59" s="279"/>
      <c r="S59" s="281"/>
      <c r="T59" s="279"/>
      <c r="U59" s="281"/>
      <c r="V59" s="279">
        <v>20</v>
      </c>
      <c r="W59" s="281">
        <v>2</v>
      </c>
      <c r="X59" s="162">
        <f>(B59+E59+G59+I59+K59+M59+O59+Q59+S59+U59+W59)</f>
        <v>63</v>
      </c>
      <c r="Y59" s="298">
        <v>25</v>
      </c>
      <c r="AA59" s="284">
        <v>25</v>
      </c>
      <c r="AB59" s="159">
        <v>63</v>
      </c>
      <c r="AC59" s="81" t="s">
        <v>109</v>
      </c>
    </row>
    <row r="60" spans="1:29" ht="11.25" customHeight="1">
      <c r="A60" s="302"/>
      <c r="B60" s="160"/>
      <c r="C60" s="82" t="s">
        <v>108</v>
      </c>
      <c r="D60" s="280"/>
      <c r="E60" s="282"/>
      <c r="F60" s="280"/>
      <c r="G60" s="282"/>
      <c r="H60" s="280"/>
      <c r="I60" s="282"/>
      <c r="J60" s="280"/>
      <c r="K60" s="282"/>
      <c r="L60" s="280"/>
      <c r="M60" s="282"/>
      <c r="N60" s="280"/>
      <c r="O60" s="282"/>
      <c r="P60" s="280"/>
      <c r="Q60" s="282"/>
      <c r="R60" s="280"/>
      <c r="S60" s="282"/>
      <c r="T60" s="280"/>
      <c r="U60" s="282"/>
      <c r="V60" s="280"/>
      <c r="W60" s="282"/>
      <c r="X60" s="163"/>
      <c r="Y60" s="299"/>
      <c r="AA60" s="291"/>
      <c r="AB60" s="160"/>
      <c r="AC60" s="82" t="s">
        <v>108</v>
      </c>
    </row>
    <row r="61" spans="1:29" ht="11.25" customHeight="1">
      <c r="A61" s="292">
        <v>26</v>
      </c>
      <c r="B61" s="159">
        <v>50</v>
      </c>
      <c r="C61" s="77" t="s">
        <v>44</v>
      </c>
      <c r="D61" s="279">
        <v>19</v>
      </c>
      <c r="E61" s="281">
        <v>1</v>
      </c>
      <c r="F61" s="279" t="s">
        <v>151</v>
      </c>
      <c r="G61" s="281"/>
      <c r="H61" s="279">
        <v>16</v>
      </c>
      <c r="I61" s="281">
        <v>4</v>
      </c>
      <c r="J61" s="279"/>
      <c r="K61" s="281"/>
      <c r="L61" s="279"/>
      <c r="M61" s="281"/>
      <c r="N61" s="279"/>
      <c r="O61" s="281"/>
      <c r="P61" s="279"/>
      <c r="Q61" s="281"/>
      <c r="R61" s="279"/>
      <c r="S61" s="281"/>
      <c r="T61" s="279"/>
      <c r="U61" s="281"/>
      <c r="V61" s="279">
        <v>21</v>
      </c>
      <c r="W61" s="281">
        <v>1</v>
      </c>
      <c r="X61" s="162">
        <f>(B61+E61+G61+I61+K61+M61+O61+Q61+S61+U61+W61)</f>
        <v>56</v>
      </c>
      <c r="Y61" s="298">
        <v>26</v>
      </c>
      <c r="AA61" s="284">
        <v>26</v>
      </c>
      <c r="AB61" s="159">
        <v>56</v>
      </c>
      <c r="AC61" s="83" t="s">
        <v>44</v>
      </c>
    </row>
    <row r="62" spans="1:29" ht="11.25" customHeight="1">
      <c r="A62" s="302"/>
      <c r="B62" s="160"/>
      <c r="C62" s="80" t="s">
        <v>45</v>
      </c>
      <c r="D62" s="280"/>
      <c r="E62" s="282"/>
      <c r="F62" s="280"/>
      <c r="G62" s="282"/>
      <c r="H62" s="280"/>
      <c r="I62" s="282"/>
      <c r="J62" s="280"/>
      <c r="K62" s="282"/>
      <c r="L62" s="280"/>
      <c r="M62" s="282"/>
      <c r="N62" s="280"/>
      <c r="O62" s="282"/>
      <c r="P62" s="280"/>
      <c r="Q62" s="282"/>
      <c r="R62" s="280"/>
      <c r="S62" s="282"/>
      <c r="T62" s="280"/>
      <c r="U62" s="282"/>
      <c r="V62" s="280"/>
      <c r="W62" s="282"/>
      <c r="X62" s="163"/>
      <c r="Y62" s="299"/>
      <c r="AA62" s="291"/>
      <c r="AB62" s="160"/>
      <c r="AC62" s="80" t="s">
        <v>45</v>
      </c>
    </row>
    <row r="63" spans="1:29" ht="11.25" customHeight="1">
      <c r="A63" s="292">
        <v>27</v>
      </c>
      <c r="B63" s="159">
        <v>49</v>
      </c>
      <c r="C63" s="75" t="s">
        <v>10</v>
      </c>
      <c r="D63" s="279">
        <v>0</v>
      </c>
      <c r="E63" s="281">
        <v>0</v>
      </c>
      <c r="F63" s="279" t="s">
        <v>151</v>
      </c>
      <c r="G63" s="281"/>
      <c r="H63" s="279">
        <v>0</v>
      </c>
      <c r="I63" s="281">
        <v>0</v>
      </c>
      <c r="J63" s="279"/>
      <c r="K63" s="281"/>
      <c r="L63" s="279"/>
      <c r="M63" s="281"/>
      <c r="N63" s="279"/>
      <c r="O63" s="281"/>
      <c r="P63" s="279"/>
      <c r="Q63" s="281"/>
      <c r="R63" s="279"/>
      <c r="S63" s="281"/>
      <c r="T63" s="294"/>
      <c r="U63" s="296"/>
      <c r="V63" s="294">
        <v>0</v>
      </c>
      <c r="W63" s="296">
        <v>0</v>
      </c>
      <c r="X63" s="162">
        <f>(B63+E63+G63+I63+K63+M63+O63+Q63+S63+U63+W63)</f>
        <v>49</v>
      </c>
      <c r="Y63" s="298">
        <v>27</v>
      </c>
      <c r="AA63" s="284">
        <v>27</v>
      </c>
      <c r="AB63" s="159">
        <v>49</v>
      </c>
      <c r="AC63" s="75" t="s">
        <v>10</v>
      </c>
    </row>
    <row r="64" spans="1:29" ht="11.25" customHeight="1">
      <c r="A64" s="302"/>
      <c r="B64" s="160"/>
      <c r="C64" s="76" t="s">
        <v>11</v>
      </c>
      <c r="D64" s="280"/>
      <c r="E64" s="282"/>
      <c r="F64" s="280"/>
      <c r="G64" s="282"/>
      <c r="H64" s="280"/>
      <c r="I64" s="282"/>
      <c r="J64" s="280"/>
      <c r="K64" s="282"/>
      <c r="L64" s="280"/>
      <c r="M64" s="282"/>
      <c r="N64" s="280"/>
      <c r="O64" s="282"/>
      <c r="P64" s="280"/>
      <c r="Q64" s="282"/>
      <c r="R64" s="280"/>
      <c r="S64" s="282"/>
      <c r="T64" s="295"/>
      <c r="U64" s="297"/>
      <c r="V64" s="295"/>
      <c r="W64" s="297"/>
      <c r="X64" s="163"/>
      <c r="Y64" s="299"/>
      <c r="AA64" s="291"/>
      <c r="AB64" s="160"/>
      <c r="AC64" s="76" t="s">
        <v>11</v>
      </c>
    </row>
    <row r="65" spans="1:29" ht="11.25" customHeight="1">
      <c r="A65" s="292">
        <v>28</v>
      </c>
      <c r="B65" s="159">
        <v>49</v>
      </c>
      <c r="C65" s="75" t="s">
        <v>168</v>
      </c>
      <c r="D65" s="279">
        <v>0</v>
      </c>
      <c r="E65" s="281">
        <v>0</v>
      </c>
      <c r="F65" s="279" t="s">
        <v>151</v>
      </c>
      <c r="G65" s="281"/>
      <c r="H65" s="279">
        <v>0</v>
      </c>
      <c r="I65" s="281">
        <v>0</v>
      </c>
      <c r="J65" s="279"/>
      <c r="K65" s="281"/>
      <c r="L65" s="279"/>
      <c r="M65" s="281"/>
      <c r="N65" s="279"/>
      <c r="O65" s="281"/>
      <c r="P65" s="279"/>
      <c r="Q65" s="281"/>
      <c r="R65" s="279"/>
      <c r="S65" s="281"/>
      <c r="T65" s="279"/>
      <c r="U65" s="281"/>
      <c r="V65" s="294">
        <v>0</v>
      </c>
      <c r="W65" s="296">
        <v>0</v>
      </c>
      <c r="X65" s="162">
        <f>(B65+E65+G65+I65+K65+M65+O65+Q65+S65+U65+W65)</f>
        <v>49</v>
      </c>
      <c r="Y65" s="298">
        <v>28</v>
      </c>
      <c r="AA65" s="284">
        <v>28</v>
      </c>
      <c r="AB65" s="159">
        <v>49</v>
      </c>
      <c r="AC65" s="75" t="s">
        <v>168</v>
      </c>
    </row>
    <row r="66" spans="1:29" ht="11.25" customHeight="1">
      <c r="A66" s="302"/>
      <c r="B66" s="160"/>
      <c r="C66" s="76" t="s">
        <v>11</v>
      </c>
      <c r="D66" s="280"/>
      <c r="E66" s="282"/>
      <c r="F66" s="280"/>
      <c r="G66" s="282"/>
      <c r="H66" s="280"/>
      <c r="I66" s="282"/>
      <c r="J66" s="280"/>
      <c r="K66" s="282"/>
      <c r="L66" s="280"/>
      <c r="M66" s="282"/>
      <c r="N66" s="280"/>
      <c r="O66" s="282"/>
      <c r="P66" s="280"/>
      <c r="Q66" s="282"/>
      <c r="R66" s="280"/>
      <c r="S66" s="282"/>
      <c r="T66" s="280"/>
      <c r="U66" s="282"/>
      <c r="V66" s="295"/>
      <c r="W66" s="297"/>
      <c r="X66" s="163"/>
      <c r="Y66" s="299"/>
      <c r="AA66" s="291"/>
      <c r="AB66" s="160"/>
      <c r="AC66" s="76" t="s">
        <v>11</v>
      </c>
    </row>
    <row r="67" spans="1:29" ht="11.25" customHeight="1">
      <c r="A67" s="292">
        <v>29</v>
      </c>
      <c r="B67" s="159">
        <v>44</v>
      </c>
      <c r="C67" s="75" t="s">
        <v>40</v>
      </c>
      <c r="D67" s="279">
        <v>0</v>
      </c>
      <c r="E67" s="281">
        <v>0</v>
      </c>
      <c r="F67" s="279" t="s">
        <v>151</v>
      </c>
      <c r="G67" s="281"/>
      <c r="H67" s="279">
        <v>0</v>
      </c>
      <c r="I67" s="281">
        <v>0</v>
      </c>
      <c r="J67" s="279"/>
      <c r="K67" s="281"/>
      <c r="L67" s="279"/>
      <c r="M67" s="281"/>
      <c r="N67" s="279"/>
      <c r="O67" s="281"/>
      <c r="P67" s="279"/>
      <c r="Q67" s="281"/>
      <c r="R67" s="279"/>
      <c r="S67" s="281"/>
      <c r="T67" s="279"/>
      <c r="U67" s="281"/>
      <c r="V67" s="294">
        <v>0</v>
      </c>
      <c r="W67" s="296">
        <v>0</v>
      </c>
      <c r="X67" s="162">
        <f>(B67+E67+G67+I67+K67+M67+O67+Q67+S67+U67+W67)</f>
        <v>44</v>
      </c>
      <c r="Y67" s="298">
        <v>29</v>
      </c>
      <c r="AA67" s="284">
        <v>29</v>
      </c>
      <c r="AB67" s="159">
        <v>44</v>
      </c>
      <c r="AC67" s="75" t="s">
        <v>40</v>
      </c>
    </row>
    <row r="68" spans="1:29" ht="11.25" customHeight="1">
      <c r="A68" s="302"/>
      <c r="B68" s="160"/>
      <c r="C68" s="80" t="s">
        <v>41</v>
      </c>
      <c r="D68" s="280"/>
      <c r="E68" s="282"/>
      <c r="F68" s="280"/>
      <c r="G68" s="282"/>
      <c r="H68" s="280"/>
      <c r="I68" s="282"/>
      <c r="J68" s="280"/>
      <c r="K68" s="282"/>
      <c r="L68" s="280"/>
      <c r="M68" s="282"/>
      <c r="N68" s="280"/>
      <c r="O68" s="282"/>
      <c r="P68" s="280"/>
      <c r="Q68" s="282"/>
      <c r="R68" s="280"/>
      <c r="S68" s="282"/>
      <c r="T68" s="280"/>
      <c r="U68" s="282"/>
      <c r="V68" s="295"/>
      <c r="W68" s="297"/>
      <c r="X68" s="163"/>
      <c r="Y68" s="299"/>
      <c r="AA68" s="291"/>
      <c r="AB68" s="160"/>
      <c r="AC68" s="80" t="s">
        <v>41</v>
      </c>
    </row>
    <row r="69" spans="1:29" ht="11.25" customHeight="1">
      <c r="A69" s="292">
        <v>30</v>
      </c>
      <c r="B69" s="159">
        <v>32</v>
      </c>
      <c r="C69" s="75" t="s">
        <v>66</v>
      </c>
      <c r="D69" s="279">
        <v>0</v>
      </c>
      <c r="E69" s="281">
        <v>0</v>
      </c>
      <c r="F69" s="279" t="s">
        <v>151</v>
      </c>
      <c r="G69" s="281"/>
      <c r="H69" s="279">
        <v>0</v>
      </c>
      <c r="I69" s="281">
        <v>0</v>
      </c>
      <c r="J69" s="279"/>
      <c r="K69" s="281"/>
      <c r="L69" s="279"/>
      <c r="M69" s="281"/>
      <c r="N69" s="279"/>
      <c r="O69" s="281"/>
      <c r="P69" s="279"/>
      <c r="Q69" s="281"/>
      <c r="R69" s="279"/>
      <c r="S69" s="281"/>
      <c r="T69" s="279"/>
      <c r="U69" s="281"/>
      <c r="V69" s="294">
        <v>0</v>
      </c>
      <c r="W69" s="296">
        <v>0</v>
      </c>
      <c r="X69" s="162">
        <f>(B69+E69+G69+I69+K69+M69+O69+Q69+S69+U69+W69)</f>
        <v>32</v>
      </c>
      <c r="Y69" s="298">
        <v>30</v>
      </c>
      <c r="AA69" s="284">
        <v>30</v>
      </c>
      <c r="AB69" s="159">
        <v>32</v>
      </c>
      <c r="AC69" s="75" t="s">
        <v>66</v>
      </c>
    </row>
    <row r="70" spans="1:29" ht="11.25" customHeight="1">
      <c r="A70" s="302"/>
      <c r="B70" s="160"/>
      <c r="C70" s="76" t="s">
        <v>46</v>
      </c>
      <c r="D70" s="280"/>
      <c r="E70" s="282"/>
      <c r="F70" s="280"/>
      <c r="G70" s="282"/>
      <c r="H70" s="280"/>
      <c r="I70" s="282"/>
      <c r="J70" s="280"/>
      <c r="K70" s="282"/>
      <c r="L70" s="280"/>
      <c r="M70" s="282"/>
      <c r="N70" s="280"/>
      <c r="O70" s="282"/>
      <c r="P70" s="280"/>
      <c r="Q70" s="282"/>
      <c r="R70" s="280"/>
      <c r="S70" s="282"/>
      <c r="T70" s="280"/>
      <c r="U70" s="282"/>
      <c r="V70" s="295"/>
      <c r="W70" s="297"/>
      <c r="X70" s="163"/>
      <c r="Y70" s="299"/>
      <c r="AA70" s="291"/>
      <c r="AB70" s="160"/>
      <c r="AC70" s="76" t="s">
        <v>46</v>
      </c>
    </row>
    <row r="71" spans="1:29" ht="11.25" customHeight="1">
      <c r="A71" s="292">
        <v>31</v>
      </c>
      <c r="B71" s="159">
        <v>16</v>
      </c>
      <c r="C71" s="75" t="s">
        <v>167</v>
      </c>
      <c r="D71" s="279">
        <v>0</v>
      </c>
      <c r="E71" s="281">
        <v>0</v>
      </c>
      <c r="F71" s="279" t="s">
        <v>151</v>
      </c>
      <c r="G71" s="281"/>
      <c r="H71" s="279">
        <v>0</v>
      </c>
      <c r="I71" s="281">
        <v>0</v>
      </c>
      <c r="J71" s="279"/>
      <c r="K71" s="281"/>
      <c r="L71" s="279"/>
      <c r="M71" s="281"/>
      <c r="N71" s="279"/>
      <c r="O71" s="281"/>
      <c r="P71" s="279"/>
      <c r="Q71" s="281"/>
      <c r="R71" s="279"/>
      <c r="S71" s="281"/>
      <c r="T71" s="279"/>
      <c r="U71" s="281"/>
      <c r="V71" s="294">
        <v>0</v>
      </c>
      <c r="W71" s="296">
        <v>0</v>
      </c>
      <c r="X71" s="162">
        <f>(B71+E71+G71+I71+K71+M71+O71+Q71+S71+U71+W71)</f>
        <v>16</v>
      </c>
      <c r="Y71" s="298">
        <v>31</v>
      </c>
      <c r="AA71" s="284">
        <v>31</v>
      </c>
      <c r="AB71" s="159">
        <v>16</v>
      </c>
      <c r="AC71" s="75" t="s">
        <v>167</v>
      </c>
    </row>
    <row r="72" spans="1:29" ht="11.25" customHeight="1">
      <c r="A72" s="302"/>
      <c r="B72" s="160"/>
      <c r="C72" s="76" t="s">
        <v>51</v>
      </c>
      <c r="D72" s="280"/>
      <c r="E72" s="282"/>
      <c r="F72" s="280"/>
      <c r="G72" s="282"/>
      <c r="H72" s="280"/>
      <c r="I72" s="282"/>
      <c r="J72" s="280"/>
      <c r="K72" s="282"/>
      <c r="L72" s="280"/>
      <c r="M72" s="282"/>
      <c r="N72" s="280"/>
      <c r="O72" s="282"/>
      <c r="P72" s="280"/>
      <c r="Q72" s="282"/>
      <c r="R72" s="280"/>
      <c r="S72" s="282"/>
      <c r="T72" s="280"/>
      <c r="U72" s="282"/>
      <c r="V72" s="295"/>
      <c r="W72" s="297"/>
      <c r="X72" s="163"/>
      <c r="Y72" s="299"/>
      <c r="AA72" s="291"/>
      <c r="AB72" s="160"/>
      <c r="AC72" s="76" t="s">
        <v>51</v>
      </c>
    </row>
    <row r="73" spans="1:29" ht="11.25" customHeight="1">
      <c r="A73" s="292">
        <v>32</v>
      </c>
      <c r="B73" s="159">
        <v>12</v>
      </c>
      <c r="C73" s="75" t="s">
        <v>159</v>
      </c>
      <c r="D73" s="279">
        <v>0</v>
      </c>
      <c r="E73" s="281">
        <v>0</v>
      </c>
      <c r="F73" s="279" t="s">
        <v>151</v>
      </c>
      <c r="G73" s="281"/>
      <c r="H73" s="279">
        <v>0</v>
      </c>
      <c r="I73" s="281">
        <v>0</v>
      </c>
      <c r="J73" s="279"/>
      <c r="K73" s="281"/>
      <c r="L73" s="279"/>
      <c r="M73" s="281"/>
      <c r="N73" s="279"/>
      <c r="O73" s="281"/>
      <c r="P73" s="279"/>
      <c r="Q73" s="281"/>
      <c r="R73" s="279"/>
      <c r="S73" s="281"/>
      <c r="T73" s="279"/>
      <c r="U73" s="281"/>
      <c r="V73" s="294">
        <v>0</v>
      </c>
      <c r="W73" s="296">
        <v>0</v>
      </c>
      <c r="X73" s="162">
        <f>(B73+E73+G73+I73+K73+M73+O73+Q73+S73+U73+W73)</f>
        <v>12</v>
      </c>
      <c r="Y73" s="298">
        <v>32</v>
      </c>
      <c r="AA73" s="284">
        <v>32</v>
      </c>
      <c r="AB73" s="159">
        <v>12</v>
      </c>
      <c r="AC73" s="75" t="s">
        <v>159</v>
      </c>
    </row>
    <row r="74" spans="1:29" ht="11.25" customHeight="1">
      <c r="A74" s="302"/>
      <c r="B74" s="160"/>
      <c r="C74" s="76" t="s">
        <v>17</v>
      </c>
      <c r="D74" s="280"/>
      <c r="E74" s="282"/>
      <c r="F74" s="280"/>
      <c r="G74" s="282"/>
      <c r="H74" s="280"/>
      <c r="I74" s="282"/>
      <c r="J74" s="280"/>
      <c r="K74" s="282"/>
      <c r="L74" s="280"/>
      <c r="M74" s="282"/>
      <c r="N74" s="280"/>
      <c r="O74" s="282"/>
      <c r="P74" s="280"/>
      <c r="Q74" s="282"/>
      <c r="R74" s="280"/>
      <c r="S74" s="282"/>
      <c r="T74" s="280"/>
      <c r="U74" s="282"/>
      <c r="V74" s="295"/>
      <c r="W74" s="297"/>
      <c r="X74" s="163"/>
      <c r="Y74" s="299"/>
      <c r="AA74" s="291"/>
      <c r="AB74" s="160"/>
      <c r="AC74" s="76" t="s">
        <v>17</v>
      </c>
    </row>
    <row r="75" spans="1:29" ht="11.25" customHeight="1">
      <c r="A75" s="292">
        <v>33</v>
      </c>
      <c r="B75" s="159">
        <v>11</v>
      </c>
      <c r="C75" s="75" t="s">
        <v>123</v>
      </c>
      <c r="D75" s="279">
        <v>0</v>
      </c>
      <c r="E75" s="281">
        <v>0</v>
      </c>
      <c r="F75" s="279" t="s">
        <v>151</v>
      </c>
      <c r="G75" s="281"/>
      <c r="H75" s="279">
        <v>0</v>
      </c>
      <c r="I75" s="281">
        <v>0</v>
      </c>
      <c r="J75" s="279"/>
      <c r="K75" s="281"/>
      <c r="L75" s="279"/>
      <c r="M75" s="281"/>
      <c r="N75" s="279"/>
      <c r="O75" s="281"/>
      <c r="P75" s="279"/>
      <c r="Q75" s="281"/>
      <c r="R75" s="279"/>
      <c r="S75" s="281"/>
      <c r="T75" s="279"/>
      <c r="U75" s="281"/>
      <c r="V75" s="294">
        <v>0</v>
      </c>
      <c r="W75" s="296">
        <v>0</v>
      </c>
      <c r="X75" s="162">
        <f>(B75+E75+G75+I75+K75+M75+O75+Q75+S75+U75+W75)</f>
        <v>11</v>
      </c>
      <c r="Y75" s="298">
        <v>33</v>
      </c>
      <c r="AA75" s="284">
        <v>33</v>
      </c>
      <c r="AB75" s="159">
        <v>11</v>
      </c>
      <c r="AC75" s="75" t="s">
        <v>123</v>
      </c>
    </row>
    <row r="76" spans="1:29" ht="11.25" customHeight="1">
      <c r="A76" s="302"/>
      <c r="B76" s="160"/>
      <c r="C76" s="80" t="s">
        <v>56</v>
      </c>
      <c r="D76" s="280"/>
      <c r="E76" s="282"/>
      <c r="F76" s="280"/>
      <c r="G76" s="282"/>
      <c r="H76" s="280"/>
      <c r="I76" s="282"/>
      <c r="J76" s="280"/>
      <c r="K76" s="282"/>
      <c r="L76" s="280"/>
      <c r="M76" s="282"/>
      <c r="N76" s="280"/>
      <c r="O76" s="282"/>
      <c r="P76" s="280"/>
      <c r="Q76" s="282"/>
      <c r="R76" s="280"/>
      <c r="S76" s="282"/>
      <c r="T76" s="280"/>
      <c r="U76" s="282"/>
      <c r="V76" s="295"/>
      <c r="W76" s="297"/>
      <c r="X76" s="163"/>
      <c r="Y76" s="299"/>
      <c r="AA76" s="291"/>
      <c r="AB76" s="160"/>
      <c r="AC76" s="80" t="s">
        <v>56</v>
      </c>
    </row>
    <row r="77" spans="1:29" ht="11.25" customHeight="1">
      <c r="A77" s="292">
        <v>34</v>
      </c>
      <c r="B77" s="159">
        <v>6</v>
      </c>
      <c r="C77" s="77" t="s">
        <v>22</v>
      </c>
      <c r="D77" s="279">
        <v>0</v>
      </c>
      <c r="E77" s="281">
        <v>0</v>
      </c>
      <c r="F77" s="279" t="s">
        <v>151</v>
      </c>
      <c r="G77" s="281"/>
      <c r="H77" s="279">
        <v>0</v>
      </c>
      <c r="I77" s="281">
        <v>0</v>
      </c>
      <c r="J77" s="279"/>
      <c r="K77" s="281"/>
      <c r="L77" s="279"/>
      <c r="M77" s="281"/>
      <c r="N77" s="279"/>
      <c r="O77" s="281"/>
      <c r="P77" s="279"/>
      <c r="Q77" s="281"/>
      <c r="R77" s="279"/>
      <c r="S77" s="281"/>
      <c r="T77" s="279"/>
      <c r="U77" s="281"/>
      <c r="V77" s="294">
        <v>0</v>
      </c>
      <c r="W77" s="296">
        <v>0</v>
      </c>
      <c r="X77" s="162">
        <f>(B77+E77+G77+I77+K77+M77+O77+Q77+S77+U77+W77)</f>
        <v>6</v>
      </c>
      <c r="Y77" s="298">
        <v>34</v>
      </c>
      <c r="AA77" s="284">
        <v>34</v>
      </c>
      <c r="AB77" s="257">
        <v>6</v>
      </c>
      <c r="AC77" s="83" t="s">
        <v>22</v>
      </c>
    </row>
    <row r="78" spans="1:29" ht="11.25" customHeight="1">
      <c r="A78" s="302"/>
      <c r="B78" s="160"/>
      <c r="C78" s="78" t="s">
        <v>42</v>
      </c>
      <c r="D78" s="280"/>
      <c r="E78" s="282"/>
      <c r="F78" s="280"/>
      <c r="G78" s="282"/>
      <c r="H78" s="280"/>
      <c r="I78" s="282"/>
      <c r="J78" s="280"/>
      <c r="K78" s="282"/>
      <c r="L78" s="280"/>
      <c r="M78" s="282"/>
      <c r="N78" s="280"/>
      <c r="O78" s="282"/>
      <c r="P78" s="280"/>
      <c r="Q78" s="282"/>
      <c r="R78" s="280"/>
      <c r="S78" s="282"/>
      <c r="T78" s="280"/>
      <c r="U78" s="282"/>
      <c r="V78" s="295"/>
      <c r="W78" s="297"/>
      <c r="X78" s="163"/>
      <c r="Y78" s="299"/>
      <c r="AA78" s="291"/>
      <c r="AB78" s="160"/>
      <c r="AC78" s="80" t="s">
        <v>42</v>
      </c>
    </row>
    <row r="79" spans="1:29" ht="11.25" customHeight="1">
      <c r="A79" s="292">
        <v>35</v>
      </c>
      <c r="B79" s="159">
        <v>6</v>
      </c>
      <c r="C79" s="75" t="s">
        <v>99</v>
      </c>
      <c r="D79" s="279">
        <v>0</v>
      </c>
      <c r="E79" s="281">
        <v>0</v>
      </c>
      <c r="F79" s="279" t="s">
        <v>151</v>
      </c>
      <c r="G79" s="281"/>
      <c r="H79" s="279">
        <v>0</v>
      </c>
      <c r="I79" s="281">
        <v>0</v>
      </c>
      <c r="J79" s="279"/>
      <c r="K79" s="281"/>
      <c r="L79" s="279"/>
      <c r="M79" s="281"/>
      <c r="N79" s="279"/>
      <c r="O79" s="281"/>
      <c r="P79" s="279"/>
      <c r="Q79" s="281"/>
      <c r="R79" s="279"/>
      <c r="S79" s="281"/>
      <c r="T79" s="279"/>
      <c r="U79" s="281"/>
      <c r="V79" s="294">
        <v>0</v>
      </c>
      <c r="W79" s="296">
        <v>0</v>
      </c>
      <c r="X79" s="162">
        <f>(B79+E79+G79+I79+K79+M79+O79+Q79+S79+U79+W79)</f>
        <v>6</v>
      </c>
      <c r="Y79" s="298">
        <v>35</v>
      </c>
      <c r="AA79" s="284">
        <v>35</v>
      </c>
      <c r="AB79" s="159">
        <v>6</v>
      </c>
      <c r="AC79" s="75" t="s">
        <v>99</v>
      </c>
    </row>
    <row r="80" spans="1:30" ht="11.25" customHeight="1">
      <c r="A80" s="302"/>
      <c r="B80" s="160"/>
      <c r="C80" s="76" t="s">
        <v>162</v>
      </c>
      <c r="D80" s="280"/>
      <c r="E80" s="282"/>
      <c r="F80" s="280"/>
      <c r="G80" s="282"/>
      <c r="H80" s="280"/>
      <c r="I80" s="282"/>
      <c r="J80" s="280"/>
      <c r="K80" s="282"/>
      <c r="L80" s="280"/>
      <c r="M80" s="282"/>
      <c r="N80" s="280"/>
      <c r="O80" s="282"/>
      <c r="P80" s="280"/>
      <c r="Q80" s="282"/>
      <c r="R80" s="280"/>
      <c r="S80" s="282"/>
      <c r="T80" s="280"/>
      <c r="U80" s="282"/>
      <c r="V80" s="295"/>
      <c r="W80" s="297"/>
      <c r="X80" s="163"/>
      <c r="Y80" s="299"/>
      <c r="AA80" s="291"/>
      <c r="AB80" s="160"/>
      <c r="AC80" s="76" t="s">
        <v>162</v>
      </c>
      <c r="AD80" s="26"/>
    </row>
    <row r="81" spans="1:29" ht="11.25" customHeight="1">
      <c r="A81" s="292">
        <v>36</v>
      </c>
      <c r="B81" s="159">
        <v>6</v>
      </c>
      <c r="C81" s="75" t="s">
        <v>170</v>
      </c>
      <c r="D81" s="279">
        <v>0</v>
      </c>
      <c r="E81" s="281">
        <v>0</v>
      </c>
      <c r="F81" s="279" t="s">
        <v>151</v>
      </c>
      <c r="G81" s="281"/>
      <c r="H81" s="279">
        <v>0</v>
      </c>
      <c r="I81" s="281">
        <v>0</v>
      </c>
      <c r="J81" s="279"/>
      <c r="K81" s="281"/>
      <c r="L81" s="279"/>
      <c r="M81" s="281"/>
      <c r="N81" s="279"/>
      <c r="O81" s="281"/>
      <c r="P81" s="279"/>
      <c r="Q81" s="281"/>
      <c r="R81" s="279"/>
      <c r="S81" s="281"/>
      <c r="T81" s="294"/>
      <c r="U81" s="296"/>
      <c r="V81" s="294">
        <v>0</v>
      </c>
      <c r="W81" s="296">
        <v>0</v>
      </c>
      <c r="X81" s="201">
        <f>(B81+E81+G81+I81+K81+M81+O81+Q81+S81+U81+W81)</f>
        <v>6</v>
      </c>
      <c r="Y81" s="298">
        <v>36</v>
      </c>
      <c r="AA81" s="284">
        <v>36</v>
      </c>
      <c r="AB81" s="257">
        <v>6</v>
      </c>
      <c r="AC81" s="75" t="s">
        <v>170</v>
      </c>
    </row>
    <row r="82" spans="1:29" ht="11.25" customHeight="1">
      <c r="A82" s="302"/>
      <c r="B82" s="160"/>
      <c r="C82" s="76" t="s">
        <v>56</v>
      </c>
      <c r="D82" s="280"/>
      <c r="E82" s="282"/>
      <c r="F82" s="280"/>
      <c r="G82" s="282"/>
      <c r="H82" s="280"/>
      <c r="I82" s="282"/>
      <c r="J82" s="280"/>
      <c r="K82" s="282"/>
      <c r="L82" s="280"/>
      <c r="M82" s="282"/>
      <c r="N82" s="280"/>
      <c r="O82" s="282"/>
      <c r="P82" s="280"/>
      <c r="Q82" s="282"/>
      <c r="R82" s="280"/>
      <c r="S82" s="282"/>
      <c r="T82" s="295"/>
      <c r="U82" s="297"/>
      <c r="V82" s="295"/>
      <c r="W82" s="297"/>
      <c r="X82" s="163"/>
      <c r="Y82" s="299"/>
      <c r="AA82" s="291"/>
      <c r="AB82" s="160"/>
      <c r="AC82" s="76" t="s">
        <v>56</v>
      </c>
    </row>
    <row r="83" spans="1:29" ht="11.25" customHeight="1">
      <c r="A83" s="292">
        <v>37</v>
      </c>
      <c r="B83" s="159">
        <v>6</v>
      </c>
      <c r="C83" s="75" t="s">
        <v>102</v>
      </c>
      <c r="D83" s="279">
        <v>0</v>
      </c>
      <c r="E83" s="281">
        <v>0</v>
      </c>
      <c r="F83" s="279" t="s">
        <v>151</v>
      </c>
      <c r="G83" s="301"/>
      <c r="H83" s="279">
        <v>0</v>
      </c>
      <c r="I83" s="281">
        <v>0</v>
      </c>
      <c r="J83" s="300"/>
      <c r="K83" s="301"/>
      <c r="L83" s="300"/>
      <c r="M83" s="301"/>
      <c r="N83" s="300"/>
      <c r="O83" s="301"/>
      <c r="P83" s="300"/>
      <c r="Q83" s="301"/>
      <c r="R83" s="300"/>
      <c r="S83" s="301"/>
      <c r="T83" s="300"/>
      <c r="U83" s="301"/>
      <c r="V83" s="294">
        <v>0</v>
      </c>
      <c r="W83" s="296">
        <v>0</v>
      </c>
      <c r="X83" s="162">
        <f>(B83+E83+G83+I83+K83+M83+O83+Q83+S83+U83+W83)</f>
        <v>6</v>
      </c>
      <c r="Y83" s="298">
        <v>37</v>
      </c>
      <c r="AA83" s="284">
        <v>37</v>
      </c>
      <c r="AB83" s="257">
        <v>6</v>
      </c>
      <c r="AC83" s="75" t="s">
        <v>102</v>
      </c>
    </row>
    <row r="84" spans="1:29" ht="11.25" customHeight="1">
      <c r="A84" s="302"/>
      <c r="B84" s="160"/>
      <c r="C84" s="80" t="s">
        <v>67</v>
      </c>
      <c r="D84" s="280"/>
      <c r="E84" s="282"/>
      <c r="F84" s="280"/>
      <c r="G84" s="282"/>
      <c r="H84" s="280"/>
      <c r="I84" s="282"/>
      <c r="J84" s="280"/>
      <c r="K84" s="282"/>
      <c r="L84" s="280"/>
      <c r="M84" s="282"/>
      <c r="N84" s="280"/>
      <c r="O84" s="282"/>
      <c r="P84" s="280"/>
      <c r="Q84" s="282"/>
      <c r="R84" s="280"/>
      <c r="S84" s="282"/>
      <c r="T84" s="280"/>
      <c r="U84" s="282"/>
      <c r="V84" s="295"/>
      <c r="W84" s="297"/>
      <c r="X84" s="163"/>
      <c r="Y84" s="299"/>
      <c r="AA84" s="291"/>
      <c r="AB84" s="160"/>
      <c r="AC84" s="80" t="s">
        <v>67</v>
      </c>
    </row>
    <row r="85" spans="1:29" ht="11.25" customHeight="1">
      <c r="A85" s="292">
        <v>38</v>
      </c>
      <c r="B85" s="159">
        <v>5</v>
      </c>
      <c r="C85" s="75" t="s">
        <v>127</v>
      </c>
      <c r="D85" s="279">
        <v>0</v>
      </c>
      <c r="E85" s="281">
        <v>0</v>
      </c>
      <c r="F85" s="279" t="s">
        <v>151</v>
      </c>
      <c r="G85" s="301"/>
      <c r="H85" s="279">
        <v>0</v>
      </c>
      <c r="I85" s="281">
        <v>0</v>
      </c>
      <c r="J85" s="300"/>
      <c r="K85" s="301"/>
      <c r="L85" s="300"/>
      <c r="M85" s="301"/>
      <c r="N85" s="300"/>
      <c r="O85" s="301"/>
      <c r="P85" s="300"/>
      <c r="Q85" s="301"/>
      <c r="R85" s="300"/>
      <c r="S85" s="301"/>
      <c r="T85" s="300"/>
      <c r="U85" s="301"/>
      <c r="V85" s="294">
        <v>0</v>
      </c>
      <c r="W85" s="296">
        <v>0</v>
      </c>
      <c r="X85" s="162">
        <f>(B85+E85+G85+I85+K85+M85+O85+Q85+S85+U85+W85)</f>
        <v>5</v>
      </c>
      <c r="Y85" s="298">
        <v>38</v>
      </c>
      <c r="AA85" s="284">
        <v>38</v>
      </c>
      <c r="AB85" s="257">
        <v>5</v>
      </c>
      <c r="AC85" s="75" t="s">
        <v>127</v>
      </c>
    </row>
    <row r="86" spans="1:29" ht="11.25" customHeight="1">
      <c r="A86" s="302"/>
      <c r="B86" s="160"/>
      <c r="C86" s="76" t="s">
        <v>67</v>
      </c>
      <c r="D86" s="280"/>
      <c r="E86" s="282"/>
      <c r="F86" s="280"/>
      <c r="G86" s="282"/>
      <c r="H86" s="280"/>
      <c r="I86" s="282"/>
      <c r="J86" s="280"/>
      <c r="K86" s="282"/>
      <c r="L86" s="280"/>
      <c r="M86" s="282"/>
      <c r="N86" s="280"/>
      <c r="O86" s="282"/>
      <c r="P86" s="280"/>
      <c r="Q86" s="282"/>
      <c r="R86" s="280"/>
      <c r="S86" s="282"/>
      <c r="T86" s="280"/>
      <c r="U86" s="282"/>
      <c r="V86" s="295"/>
      <c r="W86" s="297"/>
      <c r="X86" s="163"/>
      <c r="Y86" s="299"/>
      <c r="AA86" s="291"/>
      <c r="AB86" s="160"/>
      <c r="AC86" s="76" t="s">
        <v>67</v>
      </c>
    </row>
    <row r="87" spans="1:29" ht="11.25" customHeight="1">
      <c r="A87" s="292">
        <v>39</v>
      </c>
      <c r="B87" s="159">
        <v>4</v>
      </c>
      <c r="C87" s="75" t="s">
        <v>163</v>
      </c>
      <c r="D87" s="279">
        <v>0</v>
      </c>
      <c r="E87" s="281">
        <v>0</v>
      </c>
      <c r="F87" s="279" t="s">
        <v>151</v>
      </c>
      <c r="G87" s="301"/>
      <c r="H87" s="279">
        <v>0</v>
      </c>
      <c r="I87" s="281">
        <v>0</v>
      </c>
      <c r="J87" s="300"/>
      <c r="K87" s="301"/>
      <c r="L87" s="300"/>
      <c r="M87" s="301"/>
      <c r="N87" s="300"/>
      <c r="O87" s="301"/>
      <c r="P87" s="300"/>
      <c r="Q87" s="301"/>
      <c r="R87" s="300"/>
      <c r="S87" s="301"/>
      <c r="T87" s="300"/>
      <c r="U87" s="301"/>
      <c r="V87" s="294">
        <v>0</v>
      </c>
      <c r="W87" s="296">
        <v>0</v>
      </c>
      <c r="X87" s="162">
        <f>(B87+E87+G87+I87+K87+M87+O87+Q87+S87+U87+W87)</f>
        <v>4</v>
      </c>
      <c r="Y87" s="298">
        <v>39</v>
      </c>
      <c r="AA87" s="284">
        <v>39</v>
      </c>
      <c r="AB87" s="257">
        <v>4</v>
      </c>
      <c r="AC87" s="75" t="s">
        <v>163</v>
      </c>
    </row>
    <row r="88" spans="1:29" ht="11.25" customHeight="1">
      <c r="A88" s="302"/>
      <c r="B88" s="160"/>
      <c r="C88" s="76" t="s">
        <v>164</v>
      </c>
      <c r="D88" s="280"/>
      <c r="E88" s="282"/>
      <c r="F88" s="280"/>
      <c r="G88" s="282"/>
      <c r="H88" s="280"/>
      <c r="I88" s="282"/>
      <c r="J88" s="280"/>
      <c r="K88" s="282"/>
      <c r="L88" s="280"/>
      <c r="M88" s="282"/>
      <c r="N88" s="280"/>
      <c r="O88" s="282"/>
      <c r="P88" s="280"/>
      <c r="Q88" s="282"/>
      <c r="R88" s="280"/>
      <c r="S88" s="282"/>
      <c r="T88" s="280"/>
      <c r="U88" s="282"/>
      <c r="V88" s="295"/>
      <c r="W88" s="297"/>
      <c r="X88" s="163"/>
      <c r="Y88" s="299"/>
      <c r="AA88" s="291"/>
      <c r="AB88" s="160"/>
      <c r="AC88" s="76" t="s">
        <v>164</v>
      </c>
    </row>
    <row r="89" spans="1:29" ht="11.25" customHeight="1">
      <c r="A89" s="292">
        <v>40</v>
      </c>
      <c r="B89" s="159">
        <v>3</v>
      </c>
      <c r="C89" s="75" t="s">
        <v>99</v>
      </c>
      <c r="D89" s="279">
        <v>0</v>
      </c>
      <c r="E89" s="281">
        <v>0</v>
      </c>
      <c r="F89" s="279" t="s">
        <v>151</v>
      </c>
      <c r="G89" s="301"/>
      <c r="H89" s="279">
        <v>0</v>
      </c>
      <c r="I89" s="281">
        <v>0</v>
      </c>
      <c r="J89" s="300"/>
      <c r="K89" s="301"/>
      <c r="L89" s="300"/>
      <c r="M89" s="301"/>
      <c r="N89" s="300"/>
      <c r="O89" s="301"/>
      <c r="P89" s="300"/>
      <c r="Q89" s="301"/>
      <c r="R89" s="300"/>
      <c r="S89" s="301"/>
      <c r="T89" s="300"/>
      <c r="U89" s="301"/>
      <c r="V89" s="294">
        <v>0</v>
      </c>
      <c r="W89" s="296">
        <v>0</v>
      </c>
      <c r="X89" s="162">
        <f>(B89+E89+G89+I89+K89+M89+O89+Q89+S89+U89+W89)</f>
        <v>3</v>
      </c>
      <c r="Y89" s="298">
        <v>40</v>
      </c>
      <c r="AA89" s="284">
        <v>40</v>
      </c>
      <c r="AB89" s="257">
        <v>3</v>
      </c>
      <c r="AC89" s="75" t="s">
        <v>99</v>
      </c>
    </row>
    <row r="90" spans="1:29" ht="11.25" customHeight="1">
      <c r="A90" s="302"/>
      <c r="B90" s="160"/>
      <c r="C90" s="76" t="s">
        <v>161</v>
      </c>
      <c r="D90" s="280"/>
      <c r="E90" s="282"/>
      <c r="F90" s="280"/>
      <c r="G90" s="282"/>
      <c r="H90" s="280"/>
      <c r="I90" s="282"/>
      <c r="J90" s="280"/>
      <c r="K90" s="282"/>
      <c r="L90" s="280"/>
      <c r="M90" s="282"/>
      <c r="N90" s="280"/>
      <c r="O90" s="282"/>
      <c r="P90" s="280"/>
      <c r="Q90" s="282"/>
      <c r="R90" s="280"/>
      <c r="S90" s="282"/>
      <c r="T90" s="280"/>
      <c r="U90" s="282"/>
      <c r="V90" s="295"/>
      <c r="W90" s="297"/>
      <c r="X90" s="163"/>
      <c r="Y90" s="299"/>
      <c r="AA90" s="291"/>
      <c r="AB90" s="160"/>
      <c r="AC90" s="76" t="s">
        <v>161</v>
      </c>
    </row>
    <row r="91" spans="1:29" ht="11.25" customHeight="1">
      <c r="A91" s="292">
        <v>41</v>
      </c>
      <c r="B91" s="159"/>
      <c r="C91" s="19"/>
      <c r="D91" s="279"/>
      <c r="E91" s="281"/>
      <c r="F91" s="279"/>
      <c r="G91" s="281"/>
      <c r="H91" s="279"/>
      <c r="I91" s="281"/>
      <c r="J91" s="279"/>
      <c r="K91" s="281"/>
      <c r="L91" s="279"/>
      <c r="M91" s="281"/>
      <c r="N91" s="279"/>
      <c r="O91" s="281"/>
      <c r="P91" s="279"/>
      <c r="Q91" s="281"/>
      <c r="R91" s="279"/>
      <c r="S91" s="281"/>
      <c r="T91" s="279"/>
      <c r="U91" s="281"/>
      <c r="V91" s="279"/>
      <c r="W91" s="281"/>
      <c r="X91" s="162"/>
      <c r="Y91" s="289"/>
      <c r="AA91" s="284">
        <v>41</v>
      </c>
      <c r="AB91" s="210"/>
      <c r="AC91" s="19"/>
    </row>
    <row r="92" spans="1:29" ht="11.25" customHeight="1" thickBot="1">
      <c r="A92" s="293"/>
      <c r="B92" s="255"/>
      <c r="C92" s="105"/>
      <c r="D92" s="287"/>
      <c r="E92" s="288"/>
      <c r="F92" s="287"/>
      <c r="G92" s="288"/>
      <c r="H92" s="287"/>
      <c r="I92" s="288"/>
      <c r="J92" s="287"/>
      <c r="K92" s="288"/>
      <c r="L92" s="287"/>
      <c r="M92" s="288"/>
      <c r="N92" s="287"/>
      <c r="O92" s="288"/>
      <c r="P92" s="287"/>
      <c r="Q92" s="288"/>
      <c r="R92" s="287"/>
      <c r="S92" s="288"/>
      <c r="T92" s="287"/>
      <c r="U92" s="288"/>
      <c r="V92" s="287"/>
      <c r="W92" s="288"/>
      <c r="X92" s="249"/>
      <c r="Y92" s="290"/>
      <c r="AA92" s="285"/>
      <c r="AB92" s="286"/>
      <c r="AC92" s="105"/>
    </row>
    <row r="93" ht="11.25" customHeight="1" thickTop="1"/>
    <row r="94" ht="11.25" customHeight="1"/>
    <row r="95" spans="2:25" ht="11.25" customHeight="1">
      <c r="B95" s="276"/>
      <c r="C95" s="109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5"/>
      <c r="U95" s="275"/>
      <c r="V95" s="275"/>
      <c r="W95" s="275"/>
      <c r="X95" s="276"/>
      <c r="Y95" s="277"/>
    </row>
    <row r="96" spans="2:25" ht="11.25" customHeight="1">
      <c r="B96" s="276"/>
      <c r="C96" s="110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5"/>
      <c r="U96" s="275"/>
      <c r="V96" s="275"/>
      <c r="W96" s="275"/>
      <c r="X96" s="276"/>
      <c r="Y96" s="277"/>
    </row>
  </sheetData>
  <sheetProtection/>
  <mergeCells count="1125">
    <mergeCell ref="AB43:AB44"/>
    <mergeCell ref="AB39:AB40"/>
    <mergeCell ref="AB41:AB42"/>
    <mergeCell ref="AA41:AA42"/>
    <mergeCell ref="AA43:AA44"/>
    <mergeCell ref="AA39:AA40"/>
    <mergeCell ref="AA31:AA32"/>
    <mergeCell ref="AA29:AA30"/>
    <mergeCell ref="Z33:Z34"/>
    <mergeCell ref="AB45:AB46"/>
    <mergeCell ref="AB31:AB32"/>
    <mergeCell ref="AA33:AA34"/>
    <mergeCell ref="AB33:AB34"/>
    <mergeCell ref="AA45:AA46"/>
    <mergeCell ref="AB27:AB28"/>
    <mergeCell ref="AA27:AA28"/>
    <mergeCell ref="AB37:AB38"/>
    <mergeCell ref="AB35:AB36"/>
    <mergeCell ref="AA35:AA36"/>
    <mergeCell ref="AB29:AB30"/>
    <mergeCell ref="AA37:AA38"/>
    <mergeCell ref="AA25:AA26"/>
    <mergeCell ref="AB7:AB8"/>
    <mergeCell ref="AB9:AB10"/>
    <mergeCell ref="AB25:AB26"/>
    <mergeCell ref="AB17:AB18"/>
    <mergeCell ref="AB19:AB20"/>
    <mergeCell ref="AB23:AB24"/>
    <mergeCell ref="AB21:AB22"/>
    <mergeCell ref="AA11:AA12"/>
    <mergeCell ref="AB11:AB12"/>
    <mergeCell ref="AA23:AA24"/>
    <mergeCell ref="AA9:AA10"/>
    <mergeCell ref="AB13:AB14"/>
    <mergeCell ref="AB15:AB16"/>
    <mergeCell ref="AA21:AA22"/>
    <mergeCell ref="AA17:AA18"/>
    <mergeCell ref="AA4:AA6"/>
    <mergeCell ref="AA7:AA8"/>
    <mergeCell ref="AA13:AA14"/>
    <mergeCell ref="Y19:Y20"/>
    <mergeCell ref="Y17:Y18"/>
    <mergeCell ref="Y13:Y14"/>
    <mergeCell ref="Y15:Y16"/>
    <mergeCell ref="AA19:AA20"/>
    <mergeCell ref="AA15:AA16"/>
    <mergeCell ref="Y9:Y10"/>
    <mergeCell ref="Y7:Y8"/>
    <mergeCell ref="Y41:Y42"/>
    <mergeCell ref="Y33:Y34"/>
    <mergeCell ref="Y29:Y30"/>
    <mergeCell ref="Y23:Y24"/>
    <mergeCell ref="Y31:Y32"/>
    <mergeCell ref="Y35:Y36"/>
    <mergeCell ref="Y21:Y22"/>
    <mergeCell ref="Y25:Y26"/>
    <mergeCell ref="Y27:Y28"/>
    <mergeCell ref="X45:X46"/>
    <mergeCell ref="Y45:Y46"/>
    <mergeCell ref="W37:W38"/>
    <mergeCell ref="W39:W40"/>
    <mergeCell ref="W43:W44"/>
    <mergeCell ref="W41:W42"/>
    <mergeCell ref="Y37:Y38"/>
    <mergeCell ref="Y39:Y40"/>
    <mergeCell ref="X39:X40"/>
    <mergeCell ref="X37:X38"/>
    <mergeCell ref="Y43:Y44"/>
    <mergeCell ref="X41:X42"/>
    <mergeCell ref="X43:X44"/>
    <mergeCell ref="V45:V46"/>
    <mergeCell ref="W45:W46"/>
    <mergeCell ref="T45:T46"/>
    <mergeCell ref="U45:U46"/>
    <mergeCell ref="U39:U40"/>
    <mergeCell ref="U43:U44"/>
    <mergeCell ref="V39:V40"/>
    <mergeCell ref="O45:O46"/>
    <mergeCell ref="P45:P46"/>
    <mergeCell ref="S45:S46"/>
    <mergeCell ref="S39:S40"/>
    <mergeCell ref="Q45:Q46"/>
    <mergeCell ref="R45:R46"/>
    <mergeCell ref="O39:O40"/>
    <mergeCell ref="P39:P40"/>
    <mergeCell ref="Q39:Q40"/>
    <mergeCell ref="R39:R40"/>
    <mergeCell ref="G41:G42"/>
    <mergeCell ref="H43:H44"/>
    <mergeCell ref="N45:N46"/>
    <mergeCell ref="F45:F46"/>
    <mergeCell ref="J41:J42"/>
    <mergeCell ref="F43:F44"/>
    <mergeCell ref="F41:F42"/>
    <mergeCell ref="G45:G46"/>
    <mergeCell ref="H45:H46"/>
    <mergeCell ref="N41:N42"/>
    <mergeCell ref="M45:M46"/>
    <mergeCell ref="A45:A46"/>
    <mergeCell ref="B45:B46"/>
    <mergeCell ref="D45:D46"/>
    <mergeCell ref="E45:E46"/>
    <mergeCell ref="I45:I46"/>
    <mergeCell ref="J45:J46"/>
    <mergeCell ref="K45:K46"/>
    <mergeCell ref="L45:L46"/>
    <mergeCell ref="H41:H42"/>
    <mergeCell ref="I41:I42"/>
    <mergeCell ref="G43:G44"/>
    <mergeCell ref="X35:X36"/>
    <mergeCell ref="O37:O38"/>
    <mergeCell ref="P37:P38"/>
    <mergeCell ref="W35:W36"/>
    <mergeCell ref="Q37:Q38"/>
    <mergeCell ref="V35:V36"/>
    <mergeCell ref="U37:U38"/>
    <mergeCell ref="A37:A38"/>
    <mergeCell ref="B37:B38"/>
    <mergeCell ref="D37:D38"/>
    <mergeCell ref="E37:E38"/>
    <mergeCell ref="I37:I38"/>
    <mergeCell ref="L37:L38"/>
    <mergeCell ref="F37:F38"/>
    <mergeCell ref="G37:G38"/>
    <mergeCell ref="H37:H38"/>
    <mergeCell ref="J37:J38"/>
    <mergeCell ref="T37:T38"/>
    <mergeCell ref="V37:V38"/>
    <mergeCell ref="U35:U36"/>
    <mergeCell ref="R35:R36"/>
    <mergeCell ref="T39:T40"/>
    <mergeCell ref="M39:M40"/>
    <mergeCell ref="K39:K40"/>
    <mergeCell ref="R37:R38"/>
    <mergeCell ref="S37:S38"/>
    <mergeCell ref="H39:H40"/>
    <mergeCell ref="I39:I40"/>
    <mergeCell ref="N39:N40"/>
    <mergeCell ref="J39:J40"/>
    <mergeCell ref="F35:F36"/>
    <mergeCell ref="G35:G36"/>
    <mergeCell ref="K35:K36"/>
    <mergeCell ref="L35:L36"/>
    <mergeCell ref="J35:J36"/>
    <mergeCell ref="I35:I36"/>
    <mergeCell ref="I33:I34"/>
    <mergeCell ref="L39:L40"/>
    <mergeCell ref="N35:N36"/>
    <mergeCell ref="Q35:Q36"/>
    <mergeCell ref="M35:M36"/>
    <mergeCell ref="P35:P36"/>
    <mergeCell ref="O35:O36"/>
    <mergeCell ref="M37:M38"/>
    <mergeCell ref="N37:N38"/>
    <mergeCell ref="K37:K38"/>
    <mergeCell ref="N33:N34"/>
    <mergeCell ref="A35:A36"/>
    <mergeCell ref="B35:B36"/>
    <mergeCell ref="D35:D36"/>
    <mergeCell ref="E35:E36"/>
    <mergeCell ref="L33:L34"/>
    <mergeCell ref="M33:M34"/>
    <mergeCell ref="G33:G34"/>
    <mergeCell ref="H33:H34"/>
    <mergeCell ref="H35:H36"/>
    <mergeCell ref="S35:S36"/>
    <mergeCell ref="T35:T36"/>
    <mergeCell ref="X33:X34"/>
    <mergeCell ref="O33:O34"/>
    <mergeCell ref="P33:P34"/>
    <mergeCell ref="U33:U34"/>
    <mergeCell ref="W33:W34"/>
    <mergeCell ref="T33:T34"/>
    <mergeCell ref="V33:V34"/>
    <mergeCell ref="Q33:Q34"/>
    <mergeCell ref="R33:R34"/>
    <mergeCell ref="S33:S34"/>
    <mergeCell ref="O31:O32"/>
    <mergeCell ref="A33:A34"/>
    <mergeCell ref="B33:B34"/>
    <mergeCell ref="D33:D34"/>
    <mergeCell ref="E33:E34"/>
    <mergeCell ref="J33:J34"/>
    <mergeCell ref="K33:K34"/>
    <mergeCell ref="F33:F34"/>
    <mergeCell ref="X31:X32"/>
    <mergeCell ref="Q31:Q32"/>
    <mergeCell ref="R31:R32"/>
    <mergeCell ref="S31:S32"/>
    <mergeCell ref="T31:T32"/>
    <mergeCell ref="W31:W32"/>
    <mergeCell ref="U31:U32"/>
    <mergeCell ref="V31:V32"/>
    <mergeCell ref="F31:F32"/>
    <mergeCell ref="G31:G32"/>
    <mergeCell ref="I31:I32"/>
    <mergeCell ref="J31:J32"/>
    <mergeCell ref="H31:H32"/>
    <mergeCell ref="A31:A32"/>
    <mergeCell ref="B31:B32"/>
    <mergeCell ref="D31:D32"/>
    <mergeCell ref="E31:E32"/>
    <mergeCell ref="P31:P32"/>
    <mergeCell ref="I29:I30"/>
    <mergeCell ref="J29:J30"/>
    <mergeCell ref="H29:H30"/>
    <mergeCell ref="K29:K30"/>
    <mergeCell ref="L29:L30"/>
    <mergeCell ref="M29:M30"/>
    <mergeCell ref="M31:M32"/>
    <mergeCell ref="N31:N32"/>
    <mergeCell ref="K31:K32"/>
    <mergeCell ref="L31:L32"/>
    <mergeCell ref="O27:O28"/>
    <mergeCell ref="U27:U28"/>
    <mergeCell ref="Q29:Q30"/>
    <mergeCell ref="R29:R30"/>
    <mergeCell ref="S29:S30"/>
    <mergeCell ref="T29:T30"/>
    <mergeCell ref="O29:O30"/>
    <mergeCell ref="P29:P30"/>
    <mergeCell ref="N27:N28"/>
    <mergeCell ref="A29:A30"/>
    <mergeCell ref="B29:B30"/>
    <mergeCell ref="D29:D30"/>
    <mergeCell ref="E29:E30"/>
    <mergeCell ref="F29:F30"/>
    <mergeCell ref="G29:G30"/>
    <mergeCell ref="X29:X30"/>
    <mergeCell ref="V27:V28"/>
    <mergeCell ref="W27:W28"/>
    <mergeCell ref="V29:V30"/>
    <mergeCell ref="W29:W30"/>
    <mergeCell ref="I27:I28"/>
    <mergeCell ref="X27:X28"/>
    <mergeCell ref="P27:P28"/>
    <mergeCell ref="U29:U30"/>
    <mergeCell ref="N29:N30"/>
    <mergeCell ref="G27:G28"/>
    <mergeCell ref="Q27:Q28"/>
    <mergeCell ref="R27:R28"/>
    <mergeCell ref="H27:H28"/>
    <mergeCell ref="A25:A26"/>
    <mergeCell ref="B25:B26"/>
    <mergeCell ref="L27:L28"/>
    <mergeCell ref="J27:J28"/>
    <mergeCell ref="I25:I26"/>
    <mergeCell ref="J25:J26"/>
    <mergeCell ref="S27:S28"/>
    <mergeCell ref="A27:A28"/>
    <mergeCell ref="B27:B28"/>
    <mergeCell ref="D27:D28"/>
    <mergeCell ref="E27:E28"/>
    <mergeCell ref="F27:F28"/>
    <mergeCell ref="Q25:Q26"/>
    <mergeCell ref="M23:M24"/>
    <mergeCell ref="N23:N24"/>
    <mergeCell ref="P25:P26"/>
    <mergeCell ref="M25:M26"/>
    <mergeCell ref="N25:N26"/>
    <mergeCell ref="U25:U26"/>
    <mergeCell ref="V25:V26"/>
    <mergeCell ref="K23:K24"/>
    <mergeCell ref="M27:M28"/>
    <mergeCell ref="K27:K28"/>
    <mergeCell ref="T27:T28"/>
    <mergeCell ref="R25:R26"/>
    <mergeCell ref="S25:S26"/>
    <mergeCell ref="T25:T26"/>
    <mergeCell ref="K25:K26"/>
    <mergeCell ref="H25:H26"/>
    <mergeCell ref="X23:X24"/>
    <mergeCell ref="U23:U24"/>
    <mergeCell ref="V23:V24"/>
    <mergeCell ref="L25:L26"/>
    <mergeCell ref="P23:P24"/>
    <mergeCell ref="W23:W24"/>
    <mergeCell ref="X25:X26"/>
    <mergeCell ref="O25:O26"/>
    <mergeCell ref="W25:W26"/>
    <mergeCell ref="T21:T22"/>
    <mergeCell ref="D25:D26"/>
    <mergeCell ref="E25:E26"/>
    <mergeCell ref="I21:I22"/>
    <mergeCell ref="J21:J22"/>
    <mergeCell ref="F23:F24"/>
    <mergeCell ref="H23:H24"/>
    <mergeCell ref="F25:F26"/>
    <mergeCell ref="G23:G24"/>
    <mergeCell ref="G25:G26"/>
    <mergeCell ref="T23:T24"/>
    <mergeCell ref="I23:I24"/>
    <mergeCell ref="J23:J24"/>
    <mergeCell ref="R23:R24"/>
    <mergeCell ref="S23:S24"/>
    <mergeCell ref="L23:L24"/>
    <mergeCell ref="O23:O24"/>
    <mergeCell ref="Q23:Q24"/>
    <mergeCell ref="A21:A22"/>
    <mergeCell ref="F21:F22"/>
    <mergeCell ref="G21:G22"/>
    <mergeCell ref="B21:B22"/>
    <mergeCell ref="D21:D22"/>
    <mergeCell ref="A23:A24"/>
    <mergeCell ref="B23:B24"/>
    <mergeCell ref="D23:D24"/>
    <mergeCell ref="E23:E24"/>
    <mergeCell ref="E21:E22"/>
    <mergeCell ref="P21:P22"/>
    <mergeCell ref="N21:N22"/>
    <mergeCell ref="O21:O22"/>
    <mergeCell ref="H21:H22"/>
    <mergeCell ref="H19:H20"/>
    <mergeCell ref="I19:I20"/>
    <mergeCell ref="J19:J20"/>
    <mergeCell ref="K21:K22"/>
    <mergeCell ref="L21:L22"/>
    <mergeCell ref="Q21:Q22"/>
    <mergeCell ref="R21:R22"/>
    <mergeCell ref="S21:S22"/>
    <mergeCell ref="M21:M22"/>
    <mergeCell ref="A19:A20"/>
    <mergeCell ref="B19:B20"/>
    <mergeCell ref="D19:D20"/>
    <mergeCell ref="E19:E20"/>
    <mergeCell ref="F19:F20"/>
    <mergeCell ref="G19:G20"/>
    <mergeCell ref="R15:R16"/>
    <mergeCell ref="X21:X22"/>
    <mergeCell ref="W21:W22"/>
    <mergeCell ref="V21:V22"/>
    <mergeCell ref="U21:U22"/>
    <mergeCell ref="W19:W20"/>
    <mergeCell ref="X15:X16"/>
    <mergeCell ref="W17:W18"/>
    <mergeCell ref="V17:V18"/>
    <mergeCell ref="V19:V20"/>
    <mergeCell ref="K19:K20"/>
    <mergeCell ref="L19:L20"/>
    <mergeCell ref="U19:U20"/>
    <mergeCell ref="N19:N20"/>
    <mergeCell ref="O19:O20"/>
    <mergeCell ref="U17:U18"/>
    <mergeCell ref="T19:T20"/>
    <mergeCell ref="R17:R18"/>
    <mergeCell ref="S17:S18"/>
    <mergeCell ref="S19:S20"/>
    <mergeCell ref="P13:P14"/>
    <mergeCell ref="X19:X20"/>
    <mergeCell ref="M19:M20"/>
    <mergeCell ref="P19:P20"/>
    <mergeCell ref="Q19:Q20"/>
    <mergeCell ref="R19:R20"/>
    <mergeCell ref="N15:N16"/>
    <mergeCell ref="T17:T18"/>
    <mergeCell ref="W15:W16"/>
    <mergeCell ref="X17:X18"/>
    <mergeCell ref="M17:M18"/>
    <mergeCell ref="N17:N18"/>
    <mergeCell ref="O17:O18"/>
    <mergeCell ref="P17:P18"/>
    <mergeCell ref="Q17:Q18"/>
    <mergeCell ref="O15:O16"/>
    <mergeCell ref="M15:M16"/>
    <mergeCell ref="F15:F16"/>
    <mergeCell ref="G15:G16"/>
    <mergeCell ref="K15:K16"/>
    <mergeCell ref="G17:G18"/>
    <mergeCell ref="F17:F18"/>
    <mergeCell ref="I15:I16"/>
    <mergeCell ref="J15:J16"/>
    <mergeCell ref="H17:H18"/>
    <mergeCell ref="H15:H16"/>
    <mergeCell ref="J13:J14"/>
    <mergeCell ref="N13:N14"/>
    <mergeCell ref="L13:L14"/>
    <mergeCell ref="K13:K14"/>
    <mergeCell ref="U15:U16"/>
    <mergeCell ref="V15:V16"/>
    <mergeCell ref="S15:S16"/>
    <mergeCell ref="T15:T16"/>
    <mergeCell ref="P15:P16"/>
    <mergeCell ref="Q15:Q16"/>
    <mergeCell ref="L15:L16"/>
    <mergeCell ref="A15:A16"/>
    <mergeCell ref="B15:B16"/>
    <mergeCell ref="D15:D16"/>
    <mergeCell ref="E15:E16"/>
    <mergeCell ref="I17:I18"/>
    <mergeCell ref="J17:J18"/>
    <mergeCell ref="K17:K18"/>
    <mergeCell ref="L17:L18"/>
    <mergeCell ref="E17:E18"/>
    <mergeCell ref="X11:X12"/>
    <mergeCell ref="M13:M14"/>
    <mergeCell ref="A13:A14"/>
    <mergeCell ref="B13:B14"/>
    <mergeCell ref="D13:D14"/>
    <mergeCell ref="H13:H14"/>
    <mergeCell ref="G13:G14"/>
    <mergeCell ref="F13:F14"/>
    <mergeCell ref="O13:O14"/>
    <mergeCell ref="I13:I14"/>
    <mergeCell ref="H11:H12"/>
    <mergeCell ref="I11:I12"/>
    <mergeCell ref="J11:J12"/>
    <mergeCell ref="Q13:Q14"/>
    <mergeCell ref="Y11:Y12"/>
    <mergeCell ref="S11:S12"/>
    <mergeCell ref="U11:U12"/>
    <mergeCell ref="V11:V12"/>
    <mergeCell ref="T11:T12"/>
    <mergeCell ref="V13:V14"/>
    <mergeCell ref="W11:W12"/>
    <mergeCell ref="S9:S10"/>
    <mergeCell ref="T9:T10"/>
    <mergeCell ref="R11:R12"/>
    <mergeCell ref="A11:A12"/>
    <mergeCell ref="B11:B12"/>
    <mergeCell ref="D11:D12"/>
    <mergeCell ref="E11:E12"/>
    <mergeCell ref="F11:F12"/>
    <mergeCell ref="G11:G12"/>
    <mergeCell ref="X13:X14"/>
    <mergeCell ref="W13:W14"/>
    <mergeCell ref="R13:R14"/>
    <mergeCell ref="U13:U14"/>
    <mergeCell ref="S13:S14"/>
    <mergeCell ref="T13:T14"/>
    <mergeCell ref="Q11:Q12"/>
    <mergeCell ref="M9:M10"/>
    <mergeCell ref="N9:N10"/>
    <mergeCell ref="O9:O10"/>
    <mergeCell ref="P9:P10"/>
    <mergeCell ref="O11:O12"/>
    <mergeCell ref="N11:N12"/>
    <mergeCell ref="K11:K12"/>
    <mergeCell ref="L11:L12"/>
    <mergeCell ref="W7:W8"/>
    <mergeCell ref="Q9:Q10"/>
    <mergeCell ref="S7:S8"/>
    <mergeCell ref="T7:T8"/>
    <mergeCell ref="K7:K8"/>
    <mergeCell ref="L7:L8"/>
    <mergeCell ref="P11:P12"/>
    <mergeCell ref="M11:M12"/>
    <mergeCell ref="H9:H10"/>
    <mergeCell ref="I9:I10"/>
    <mergeCell ref="J9:J10"/>
    <mergeCell ref="P7:P8"/>
    <mergeCell ref="K9:K10"/>
    <mergeCell ref="L9:L10"/>
    <mergeCell ref="M7:M8"/>
    <mergeCell ref="N7:N8"/>
    <mergeCell ref="O7:O8"/>
    <mergeCell ref="I7:I8"/>
    <mergeCell ref="R9:R10"/>
    <mergeCell ref="X7:X8"/>
    <mergeCell ref="U7:U8"/>
    <mergeCell ref="V7:V8"/>
    <mergeCell ref="W9:W10"/>
    <mergeCell ref="X9:X10"/>
    <mergeCell ref="V9:V10"/>
    <mergeCell ref="U9:U10"/>
    <mergeCell ref="A7:A8"/>
    <mergeCell ref="B7:B8"/>
    <mergeCell ref="D7:D8"/>
    <mergeCell ref="E7:E8"/>
    <mergeCell ref="Q7:Q8"/>
    <mergeCell ref="R7:R8"/>
    <mergeCell ref="V4:W5"/>
    <mergeCell ref="F4:G5"/>
    <mergeCell ref="J4:K5"/>
    <mergeCell ref="L4:M5"/>
    <mergeCell ref="N4:O5"/>
    <mergeCell ref="P4:Q5"/>
    <mergeCell ref="R4:S5"/>
    <mergeCell ref="H4:I5"/>
    <mergeCell ref="T4:U5"/>
    <mergeCell ref="H7:H8"/>
    <mergeCell ref="F9:F10"/>
    <mergeCell ref="G9:G10"/>
    <mergeCell ref="F7:F8"/>
    <mergeCell ref="E13:E14"/>
    <mergeCell ref="A17:A18"/>
    <mergeCell ref="B17:B18"/>
    <mergeCell ref="D17:D18"/>
    <mergeCell ref="A9:A10"/>
    <mergeCell ref="G7:G8"/>
    <mergeCell ref="D41:D42"/>
    <mergeCell ref="A43:A44"/>
    <mergeCell ref="B43:B44"/>
    <mergeCell ref="D43:D44"/>
    <mergeCell ref="E43:E44"/>
    <mergeCell ref="A41:A42"/>
    <mergeCell ref="E41:E42"/>
    <mergeCell ref="S43:S44"/>
    <mergeCell ref="T43:T44"/>
    <mergeCell ref="T41:T42"/>
    <mergeCell ref="A39:A40"/>
    <mergeCell ref="B39:B40"/>
    <mergeCell ref="D39:D40"/>
    <mergeCell ref="E39:E40"/>
    <mergeCell ref="F39:F40"/>
    <mergeCell ref="G39:G40"/>
    <mergeCell ref="B41:B42"/>
    <mergeCell ref="I43:I44"/>
    <mergeCell ref="J43:J44"/>
    <mergeCell ref="K43:K44"/>
    <mergeCell ref="L43:L44"/>
    <mergeCell ref="U41:U42"/>
    <mergeCell ref="V41:V42"/>
    <mergeCell ref="V43:V44"/>
    <mergeCell ref="M43:M44"/>
    <mergeCell ref="N43:N44"/>
    <mergeCell ref="M41:M42"/>
    <mergeCell ref="R43:R44"/>
    <mergeCell ref="O43:O44"/>
    <mergeCell ref="P41:P42"/>
    <mergeCell ref="Q41:Q42"/>
    <mergeCell ref="L41:L42"/>
    <mergeCell ref="K41:K42"/>
    <mergeCell ref="Q43:Q44"/>
    <mergeCell ref="O41:O42"/>
    <mergeCell ref="R41:R42"/>
    <mergeCell ref="V48:W49"/>
    <mergeCell ref="AA48:AA50"/>
    <mergeCell ref="S41:S42"/>
    <mergeCell ref="P43:P44"/>
    <mergeCell ref="A48:A50"/>
    <mergeCell ref="D48:E49"/>
    <mergeCell ref="F48:G49"/>
    <mergeCell ref="H48:I49"/>
    <mergeCell ref="J48:K49"/>
    <mergeCell ref="L48:M49"/>
    <mergeCell ref="A51:A52"/>
    <mergeCell ref="B51:B52"/>
    <mergeCell ref="D51:D52"/>
    <mergeCell ref="E51:E52"/>
    <mergeCell ref="R48:S49"/>
    <mergeCell ref="T48:U49"/>
    <mergeCell ref="N48:O49"/>
    <mergeCell ref="P48:Q49"/>
    <mergeCell ref="J51:J52"/>
    <mergeCell ref="K51:K52"/>
    <mergeCell ref="L51:L52"/>
    <mergeCell ref="M51:M52"/>
    <mergeCell ref="F51:F52"/>
    <mergeCell ref="G51:G52"/>
    <mergeCell ref="H51:H52"/>
    <mergeCell ref="I51:I52"/>
    <mergeCell ref="H53:H54"/>
    <mergeCell ref="I53:I54"/>
    <mergeCell ref="V51:V52"/>
    <mergeCell ref="W51:W52"/>
    <mergeCell ref="X51:X52"/>
    <mergeCell ref="Y51:Y52"/>
    <mergeCell ref="R51:R52"/>
    <mergeCell ref="S51:S52"/>
    <mergeCell ref="T51:T52"/>
    <mergeCell ref="U51:U52"/>
    <mergeCell ref="A53:A54"/>
    <mergeCell ref="B53:B54"/>
    <mergeCell ref="D53:D54"/>
    <mergeCell ref="E53:E54"/>
    <mergeCell ref="F53:F54"/>
    <mergeCell ref="G53:G54"/>
    <mergeCell ref="J53:J54"/>
    <mergeCell ref="K53:K54"/>
    <mergeCell ref="L53:L54"/>
    <mergeCell ref="M53:M54"/>
    <mergeCell ref="AA51:AA52"/>
    <mergeCell ref="AB51:AB52"/>
    <mergeCell ref="N51:N52"/>
    <mergeCell ref="O51:O52"/>
    <mergeCell ref="P51:P52"/>
    <mergeCell ref="Q51:Q52"/>
    <mergeCell ref="H55:H56"/>
    <mergeCell ref="I55:I56"/>
    <mergeCell ref="V53:V54"/>
    <mergeCell ref="W53:W54"/>
    <mergeCell ref="X53:X54"/>
    <mergeCell ref="Y53:Y54"/>
    <mergeCell ref="R53:R54"/>
    <mergeCell ref="S53:S54"/>
    <mergeCell ref="T53:T54"/>
    <mergeCell ref="U53:U54"/>
    <mergeCell ref="A55:A56"/>
    <mergeCell ref="B55:B56"/>
    <mergeCell ref="D55:D56"/>
    <mergeCell ref="E55:E56"/>
    <mergeCell ref="F55:F56"/>
    <mergeCell ref="G55:G56"/>
    <mergeCell ref="J55:J56"/>
    <mergeCell ref="K55:K56"/>
    <mergeCell ref="L55:L56"/>
    <mergeCell ref="M55:M56"/>
    <mergeCell ref="AA53:AA54"/>
    <mergeCell ref="AB53:AB54"/>
    <mergeCell ref="N53:N54"/>
    <mergeCell ref="O53:O54"/>
    <mergeCell ref="P53:P54"/>
    <mergeCell ref="Q53:Q54"/>
    <mergeCell ref="H57:H58"/>
    <mergeCell ref="I57:I58"/>
    <mergeCell ref="V55:V56"/>
    <mergeCell ref="W55:W56"/>
    <mergeCell ref="X55:X56"/>
    <mergeCell ref="Y55:Y56"/>
    <mergeCell ref="R55:R56"/>
    <mergeCell ref="S55:S56"/>
    <mergeCell ref="T55:T56"/>
    <mergeCell ref="U55:U56"/>
    <mergeCell ref="A57:A58"/>
    <mergeCell ref="B57:B58"/>
    <mergeCell ref="D57:D58"/>
    <mergeCell ref="E57:E58"/>
    <mergeCell ref="F57:F58"/>
    <mergeCell ref="G57:G58"/>
    <mergeCell ref="J57:J58"/>
    <mergeCell ref="K57:K58"/>
    <mergeCell ref="L57:L58"/>
    <mergeCell ref="M57:M58"/>
    <mergeCell ref="AA55:AA56"/>
    <mergeCell ref="AB55:AB56"/>
    <mergeCell ref="N55:N56"/>
    <mergeCell ref="O55:O56"/>
    <mergeCell ref="P55:P56"/>
    <mergeCell ref="Q55:Q56"/>
    <mergeCell ref="H59:H60"/>
    <mergeCell ref="I59:I60"/>
    <mergeCell ref="V57:V58"/>
    <mergeCell ref="W57:W58"/>
    <mergeCell ref="X57:X58"/>
    <mergeCell ref="Y57:Y58"/>
    <mergeCell ref="R57:R58"/>
    <mergeCell ref="S57:S58"/>
    <mergeCell ref="T57:T58"/>
    <mergeCell ref="U57:U58"/>
    <mergeCell ref="A59:A60"/>
    <mergeCell ref="B59:B60"/>
    <mergeCell ref="D59:D60"/>
    <mergeCell ref="E59:E60"/>
    <mergeCell ref="F59:F60"/>
    <mergeCell ref="G59:G60"/>
    <mergeCell ref="J59:J60"/>
    <mergeCell ref="K59:K60"/>
    <mergeCell ref="L59:L60"/>
    <mergeCell ref="M59:M60"/>
    <mergeCell ref="AA57:AA58"/>
    <mergeCell ref="AB57:AB58"/>
    <mergeCell ref="N57:N58"/>
    <mergeCell ref="O57:O58"/>
    <mergeCell ref="P57:P58"/>
    <mergeCell ref="Q57:Q58"/>
    <mergeCell ref="H61:H62"/>
    <mergeCell ref="I61:I62"/>
    <mergeCell ref="V59:V60"/>
    <mergeCell ref="W59:W60"/>
    <mergeCell ref="X59:X60"/>
    <mergeCell ref="Y59:Y60"/>
    <mergeCell ref="R59:R60"/>
    <mergeCell ref="S59:S60"/>
    <mergeCell ref="T59:T60"/>
    <mergeCell ref="U59:U60"/>
    <mergeCell ref="A61:A62"/>
    <mergeCell ref="B61:B62"/>
    <mergeCell ref="D61:D62"/>
    <mergeCell ref="E61:E62"/>
    <mergeCell ref="F61:F62"/>
    <mergeCell ref="G61:G62"/>
    <mergeCell ref="J61:J62"/>
    <mergeCell ref="K61:K62"/>
    <mergeCell ref="L61:L62"/>
    <mergeCell ref="M61:M62"/>
    <mergeCell ref="AA59:AA60"/>
    <mergeCell ref="AB59:AB60"/>
    <mergeCell ref="N59:N60"/>
    <mergeCell ref="O59:O60"/>
    <mergeCell ref="P59:P60"/>
    <mergeCell ref="Q59:Q60"/>
    <mergeCell ref="H63:H64"/>
    <mergeCell ref="I63:I64"/>
    <mergeCell ref="V61:V62"/>
    <mergeCell ref="W61:W62"/>
    <mergeCell ref="X61:X62"/>
    <mergeCell ref="Y61:Y62"/>
    <mergeCell ref="R61:R62"/>
    <mergeCell ref="S61:S62"/>
    <mergeCell ref="T61:T62"/>
    <mergeCell ref="U61:U62"/>
    <mergeCell ref="A63:A64"/>
    <mergeCell ref="B63:B64"/>
    <mergeCell ref="D63:D64"/>
    <mergeCell ref="E63:E64"/>
    <mergeCell ref="F63:F64"/>
    <mergeCell ref="G63:G64"/>
    <mergeCell ref="J63:J64"/>
    <mergeCell ref="K63:K64"/>
    <mergeCell ref="L63:L64"/>
    <mergeCell ref="M63:M64"/>
    <mergeCell ref="AA61:AA62"/>
    <mergeCell ref="AB61:AB62"/>
    <mergeCell ref="N61:N62"/>
    <mergeCell ref="O61:O62"/>
    <mergeCell ref="P61:P62"/>
    <mergeCell ref="Q61:Q62"/>
    <mergeCell ref="H65:H66"/>
    <mergeCell ref="I65:I66"/>
    <mergeCell ref="V63:V64"/>
    <mergeCell ref="W63:W64"/>
    <mergeCell ref="X63:X64"/>
    <mergeCell ref="Y63:Y64"/>
    <mergeCell ref="R63:R64"/>
    <mergeCell ref="S63:S64"/>
    <mergeCell ref="T63:T64"/>
    <mergeCell ref="U63:U64"/>
    <mergeCell ref="A65:A66"/>
    <mergeCell ref="B65:B66"/>
    <mergeCell ref="D65:D66"/>
    <mergeCell ref="E65:E66"/>
    <mergeCell ref="F65:F66"/>
    <mergeCell ref="G65:G66"/>
    <mergeCell ref="J65:J66"/>
    <mergeCell ref="K65:K66"/>
    <mergeCell ref="L65:L66"/>
    <mergeCell ref="M65:M66"/>
    <mergeCell ref="AA63:AA64"/>
    <mergeCell ref="AB63:AB64"/>
    <mergeCell ref="N63:N64"/>
    <mergeCell ref="O63:O64"/>
    <mergeCell ref="P63:P64"/>
    <mergeCell ref="Q63:Q64"/>
    <mergeCell ref="H67:H68"/>
    <mergeCell ref="I67:I68"/>
    <mergeCell ref="V65:V66"/>
    <mergeCell ref="W65:W66"/>
    <mergeCell ref="X65:X66"/>
    <mergeCell ref="Y65:Y66"/>
    <mergeCell ref="R65:R66"/>
    <mergeCell ref="S65:S66"/>
    <mergeCell ref="T65:T66"/>
    <mergeCell ref="U65:U66"/>
    <mergeCell ref="A67:A68"/>
    <mergeCell ref="B67:B68"/>
    <mergeCell ref="D67:D68"/>
    <mergeCell ref="E67:E68"/>
    <mergeCell ref="F67:F68"/>
    <mergeCell ref="G67:G68"/>
    <mergeCell ref="J67:J68"/>
    <mergeCell ref="K67:K68"/>
    <mergeCell ref="L67:L68"/>
    <mergeCell ref="M67:M68"/>
    <mergeCell ref="AA65:AA66"/>
    <mergeCell ref="AB65:AB66"/>
    <mergeCell ref="N65:N66"/>
    <mergeCell ref="O65:O66"/>
    <mergeCell ref="P65:P66"/>
    <mergeCell ref="Q65:Q66"/>
    <mergeCell ref="H69:H70"/>
    <mergeCell ref="I69:I70"/>
    <mergeCell ref="V67:V68"/>
    <mergeCell ref="W67:W68"/>
    <mergeCell ref="X67:X68"/>
    <mergeCell ref="Y67:Y68"/>
    <mergeCell ref="R67:R68"/>
    <mergeCell ref="S67:S68"/>
    <mergeCell ref="T67:T68"/>
    <mergeCell ref="U67:U68"/>
    <mergeCell ref="A69:A70"/>
    <mergeCell ref="B69:B70"/>
    <mergeCell ref="D69:D70"/>
    <mergeCell ref="E69:E70"/>
    <mergeCell ref="F69:F70"/>
    <mergeCell ref="G69:G70"/>
    <mergeCell ref="J69:J70"/>
    <mergeCell ref="K69:K70"/>
    <mergeCell ref="L69:L70"/>
    <mergeCell ref="M69:M70"/>
    <mergeCell ref="AA67:AA68"/>
    <mergeCell ref="AB67:AB68"/>
    <mergeCell ref="N67:N68"/>
    <mergeCell ref="O67:O68"/>
    <mergeCell ref="P67:P68"/>
    <mergeCell ref="Q67:Q68"/>
    <mergeCell ref="H71:H72"/>
    <mergeCell ref="I71:I72"/>
    <mergeCell ref="V69:V70"/>
    <mergeCell ref="W69:W70"/>
    <mergeCell ref="X69:X70"/>
    <mergeCell ref="Y69:Y70"/>
    <mergeCell ref="R69:R70"/>
    <mergeCell ref="S69:S70"/>
    <mergeCell ref="T69:T70"/>
    <mergeCell ref="U69:U70"/>
    <mergeCell ref="A71:A72"/>
    <mergeCell ref="B71:B72"/>
    <mergeCell ref="D71:D72"/>
    <mergeCell ref="E71:E72"/>
    <mergeCell ref="F71:F72"/>
    <mergeCell ref="G71:G72"/>
    <mergeCell ref="J71:J72"/>
    <mergeCell ref="K71:K72"/>
    <mergeCell ref="L71:L72"/>
    <mergeCell ref="M71:M72"/>
    <mergeCell ref="AA69:AA70"/>
    <mergeCell ref="AB69:AB70"/>
    <mergeCell ref="N69:N70"/>
    <mergeCell ref="O69:O70"/>
    <mergeCell ref="P69:P70"/>
    <mergeCell ref="Q69:Q70"/>
    <mergeCell ref="H73:H74"/>
    <mergeCell ref="I73:I74"/>
    <mergeCell ref="V71:V72"/>
    <mergeCell ref="W71:W72"/>
    <mergeCell ref="X71:X72"/>
    <mergeCell ref="Y71:Y72"/>
    <mergeCell ref="R71:R72"/>
    <mergeCell ref="S71:S72"/>
    <mergeCell ref="T71:T72"/>
    <mergeCell ref="U71:U72"/>
    <mergeCell ref="A73:A74"/>
    <mergeCell ref="B73:B74"/>
    <mergeCell ref="D73:D74"/>
    <mergeCell ref="E73:E74"/>
    <mergeCell ref="F73:F74"/>
    <mergeCell ref="G73:G74"/>
    <mergeCell ref="J73:J74"/>
    <mergeCell ref="K73:K74"/>
    <mergeCell ref="L73:L74"/>
    <mergeCell ref="M73:M74"/>
    <mergeCell ref="AA71:AA72"/>
    <mergeCell ref="AB71:AB72"/>
    <mergeCell ref="N71:N72"/>
    <mergeCell ref="O71:O72"/>
    <mergeCell ref="P71:P72"/>
    <mergeCell ref="Q71:Q72"/>
    <mergeCell ref="H75:H76"/>
    <mergeCell ref="I75:I76"/>
    <mergeCell ref="V73:V74"/>
    <mergeCell ref="W73:W74"/>
    <mergeCell ref="X73:X74"/>
    <mergeCell ref="Y73:Y74"/>
    <mergeCell ref="R73:R74"/>
    <mergeCell ref="S73:S74"/>
    <mergeCell ref="T73:T74"/>
    <mergeCell ref="U73:U74"/>
    <mergeCell ref="A75:A76"/>
    <mergeCell ref="B75:B76"/>
    <mergeCell ref="D75:D76"/>
    <mergeCell ref="E75:E76"/>
    <mergeCell ref="F75:F76"/>
    <mergeCell ref="G75:G76"/>
    <mergeCell ref="J75:J76"/>
    <mergeCell ref="K75:K76"/>
    <mergeCell ref="L75:L76"/>
    <mergeCell ref="M75:M76"/>
    <mergeCell ref="AA73:AA74"/>
    <mergeCell ref="AB73:AB74"/>
    <mergeCell ref="N73:N74"/>
    <mergeCell ref="O73:O74"/>
    <mergeCell ref="P73:P74"/>
    <mergeCell ref="Q73:Q74"/>
    <mergeCell ref="H77:H78"/>
    <mergeCell ref="I77:I78"/>
    <mergeCell ref="V75:V76"/>
    <mergeCell ref="W75:W76"/>
    <mergeCell ref="X75:X76"/>
    <mergeCell ref="Y75:Y76"/>
    <mergeCell ref="R75:R76"/>
    <mergeCell ref="S75:S76"/>
    <mergeCell ref="T75:T76"/>
    <mergeCell ref="U75:U76"/>
    <mergeCell ref="A77:A78"/>
    <mergeCell ref="B77:B78"/>
    <mergeCell ref="D77:D78"/>
    <mergeCell ref="E77:E78"/>
    <mergeCell ref="F77:F78"/>
    <mergeCell ref="G77:G78"/>
    <mergeCell ref="J77:J78"/>
    <mergeCell ref="K77:K78"/>
    <mergeCell ref="L77:L78"/>
    <mergeCell ref="M77:M78"/>
    <mergeCell ref="AA75:AA76"/>
    <mergeCell ref="AB75:AB76"/>
    <mergeCell ref="N75:N76"/>
    <mergeCell ref="O75:O76"/>
    <mergeCell ref="P75:P76"/>
    <mergeCell ref="Q75:Q76"/>
    <mergeCell ref="H79:H80"/>
    <mergeCell ref="I79:I80"/>
    <mergeCell ref="V77:V78"/>
    <mergeCell ref="W77:W78"/>
    <mergeCell ref="X77:X78"/>
    <mergeCell ref="Y77:Y78"/>
    <mergeCell ref="R77:R78"/>
    <mergeCell ref="S77:S78"/>
    <mergeCell ref="T77:T78"/>
    <mergeCell ref="U77:U78"/>
    <mergeCell ref="A79:A80"/>
    <mergeCell ref="B79:B80"/>
    <mergeCell ref="D79:D80"/>
    <mergeCell ref="E79:E80"/>
    <mergeCell ref="F79:F80"/>
    <mergeCell ref="G79:G80"/>
    <mergeCell ref="J79:J80"/>
    <mergeCell ref="K79:K80"/>
    <mergeCell ref="L79:L80"/>
    <mergeCell ref="M79:M80"/>
    <mergeCell ref="AA77:AA78"/>
    <mergeCell ref="AB77:AB78"/>
    <mergeCell ref="N77:N78"/>
    <mergeCell ref="O77:O78"/>
    <mergeCell ref="P77:P78"/>
    <mergeCell ref="Q77:Q78"/>
    <mergeCell ref="H81:H82"/>
    <mergeCell ref="I81:I82"/>
    <mergeCell ref="V79:V80"/>
    <mergeCell ref="W79:W80"/>
    <mergeCell ref="X79:X80"/>
    <mergeCell ref="Y79:Y80"/>
    <mergeCell ref="R79:R80"/>
    <mergeCell ref="S79:S80"/>
    <mergeCell ref="T79:T80"/>
    <mergeCell ref="U79:U80"/>
    <mergeCell ref="A81:A82"/>
    <mergeCell ref="B81:B82"/>
    <mergeCell ref="D81:D82"/>
    <mergeCell ref="E81:E82"/>
    <mergeCell ref="F81:F82"/>
    <mergeCell ref="G81:G82"/>
    <mergeCell ref="J81:J82"/>
    <mergeCell ref="K81:K82"/>
    <mergeCell ref="L81:L82"/>
    <mergeCell ref="M81:M82"/>
    <mergeCell ref="AA79:AA80"/>
    <mergeCell ref="AB79:AB80"/>
    <mergeCell ref="N79:N80"/>
    <mergeCell ref="O79:O80"/>
    <mergeCell ref="P79:P80"/>
    <mergeCell ref="Q79:Q80"/>
    <mergeCell ref="H83:H84"/>
    <mergeCell ref="I83:I84"/>
    <mergeCell ref="V81:V82"/>
    <mergeCell ref="W81:W82"/>
    <mergeCell ref="X81:X82"/>
    <mergeCell ref="Y81:Y82"/>
    <mergeCell ref="R81:R82"/>
    <mergeCell ref="S81:S82"/>
    <mergeCell ref="T81:T82"/>
    <mergeCell ref="U81:U82"/>
    <mergeCell ref="A83:A84"/>
    <mergeCell ref="B83:B84"/>
    <mergeCell ref="D83:D84"/>
    <mergeCell ref="E83:E84"/>
    <mergeCell ref="F83:F84"/>
    <mergeCell ref="G83:G84"/>
    <mergeCell ref="J83:J84"/>
    <mergeCell ref="K83:K84"/>
    <mergeCell ref="L83:L84"/>
    <mergeCell ref="M83:M84"/>
    <mergeCell ref="AA81:AA82"/>
    <mergeCell ref="AB81:AB82"/>
    <mergeCell ref="N81:N82"/>
    <mergeCell ref="O81:O82"/>
    <mergeCell ref="P81:P82"/>
    <mergeCell ref="Q81:Q82"/>
    <mergeCell ref="H85:H86"/>
    <mergeCell ref="I85:I86"/>
    <mergeCell ref="V83:V84"/>
    <mergeCell ref="W83:W84"/>
    <mergeCell ref="X83:X84"/>
    <mergeCell ref="Y83:Y84"/>
    <mergeCell ref="R83:R84"/>
    <mergeCell ref="S83:S84"/>
    <mergeCell ref="T83:T84"/>
    <mergeCell ref="U83:U84"/>
    <mergeCell ref="A85:A86"/>
    <mergeCell ref="B85:B86"/>
    <mergeCell ref="D85:D86"/>
    <mergeCell ref="E85:E86"/>
    <mergeCell ref="F85:F86"/>
    <mergeCell ref="G85:G86"/>
    <mergeCell ref="J85:J86"/>
    <mergeCell ref="K85:K86"/>
    <mergeCell ref="L85:L86"/>
    <mergeCell ref="M85:M86"/>
    <mergeCell ref="AA83:AA84"/>
    <mergeCell ref="AB83:AB84"/>
    <mergeCell ref="N83:N84"/>
    <mergeCell ref="O83:O84"/>
    <mergeCell ref="P83:P84"/>
    <mergeCell ref="Q83:Q84"/>
    <mergeCell ref="H87:H88"/>
    <mergeCell ref="I87:I88"/>
    <mergeCell ref="V85:V86"/>
    <mergeCell ref="W85:W86"/>
    <mergeCell ref="X85:X86"/>
    <mergeCell ref="Y85:Y86"/>
    <mergeCell ref="R85:R86"/>
    <mergeCell ref="S85:S86"/>
    <mergeCell ref="T85:T86"/>
    <mergeCell ref="U85:U86"/>
    <mergeCell ref="A87:A88"/>
    <mergeCell ref="B87:B88"/>
    <mergeCell ref="D87:D88"/>
    <mergeCell ref="E87:E88"/>
    <mergeCell ref="F87:F88"/>
    <mergeCell ref="G87:G88"/>
    <mergeCell ref="J87:J88"/>
    <mergeCell ref="K87:K88"/>
    <mergeCell ref="L87:L88"/>
    <mergeCell ref="M87:M88"/>
    <mergeCell ref="AA85:AA86"/>
    <mergeCell ref="AB85:AB86"/>
    <mergeCell ref="N85:N86"/>
    <mergeCell ref="O85:O86"/>
    <mergeCell ref="P85:P86"/>
    <mergeCell ref="Q85:Q86"/>
    <mergeCell ref="H89:H90"/>
    <mergeCell ref="I89:I90"/>
    <mergeCell ref="V87:V88"/>
    <mergeCell ref="W87:W88"/>
    <mergeCell ref="X87:X88"/>
    <mergeCell ref="Y87:Y88"/>
    <mergeCell ref="R87:R88"/>
    <mergeCell ref="S87:S88"/>
    <mergeCell ref="T87:T88"/>
    <mergeCell ref="U87:U88"/>
    <mergeCell ref="A89:A90"/>
    <mergeCell ref="B89:B90"/>
    <mergeCell ref="D89:D90"/>
    <mergeCell ref="E89:E90"/>
    <mergeCell ref="F89:F90"/>
    <mergeCell ref="G89:G90"/>
    <mergeCell ref="J89:J90"/>
    <mergeCell ref="K89:K90"/>
    <mergeCell ref="L89:L90"/>
    <mergeCell ref="M89:M90"/>
    <mergeCell ref="AA87:AA88"/>
    <mergeCell ref="AB87:AB88"/>
    <mergeCell ref="N87:N88"/>
    <mergeCell ref="O87:O88"/>
    <mergeCell ref="P87:P88"/>
    <mergeCell ref="Q87:Q88"/>
    <mergeCell ref="H91:H92"/>
    <mergeCell ref="I91:I92"/>
    <mergeCell ref="V89:V90"/>
    <mergeCell ref="W89:W90"/>
    <mergeCell ref="X89:X90"/>
    <mergeCell ref="Y89:Y90"/>
    <mergeCell ref="R89:R90"/>
    <mergeCell ref="S89:S90"/>
    <mergeCell ref="T89:T90"/>
    <mergeCell ref="U89:U90"/>
    <mergeCell ref="A91:A92"/>
    <mergeCell ref="B91:B92"/>
    <mergeCell ref="D91:D92"/>
    <mergeCell ref="E91:E92"/>
    <mergeCell ref="F91:F92"/>
    <mergeCell ref="G91:G92"/>
    <mergeCell ref="J91:J92"/>
    <mergeCell ref="K91:K92"/>
    <mergeCell ref="L91:L92"/>
    <mergeCell ref="M91:M92"/>
    <mergeCell ref="AA89:AA90"/>
    <mergeCell ref="AB89:AB90"/>
    <mergeCell ref="N89:N90"/>
    <mergeCell ref="O89:O90"/>
    <mergeCell ref="P89:P90"/>
    <mergeCell ref="Q89:Q90"/>
    <mergeCell ref="R91:R92"/>
    <mergeCell ref="S91:S92"/>
    <mergeCell ref="T91:T92"/>
    <mergeCell ref="U91:U92"/>
    <mergeCell ref="N91:N92"/>
    <mergeCell ref="O91:O92"/>
    <mergeCell ref="P91:P92"/>
    <mergeCell ref="Q91:Q92"/>
    <mergeCell ref="AA91:AA92"/>
    <mergeCell ref="AB91:AB92"/>
    <mergeCell ref="V91:V92"/>
    <mergeCell ref="W91:W92"/>
    <mergeCell ref="X91:X92"/>
    <mergeCell ref="Y91:Y92"/>
    <mergeCell ref="Z13:Z14"/>
    <mergeCell ref="Z15:Z16"/>
    <mergeCell ref="Z19:Z20"/>
    <mergeCell ref="Z27:Z28"/>
    <mergeCell ref="Z25:Z26"/>
    <mergeCell ref="Z23:Z24"/>
    <mergeCell ref="Z21:Z22"/>
    <mergeCell ref="A2:AC2"/>
    <mergeCell ref="Z7:Z8"/>
    <mergeCell ref="Z9:Z10"/>
    <mergeCell ref="Z11:Z12"/>
    <mergeCell ref="J7:J8"/>
    <mergeCell ref="A4:A6"/>
    <mergeCell ref="D4:E5"/>
    <mergeCell ref="B9:B10"/>
    <mergeCell ref="D9:D10"/>
    <mergeCell ref="E9:E10"/>
    <mergeCell ref="G95:G96"/>
    <mergeCell ref="H95:H96"/>
    <mergeCell ref="I95:I96"/>
    <mergeCell ref="J95:J96"/>
    <mergeCell ref="B95:B96"/>
    <mergeCell ref="D95:D96"/>
    <mergeCell ref="E95:E96"/>
    <mergeCell ref="F95:F96"/>
    <mergeCell ref="O95:O96"/>
    <mergeCell ref="P95:P96"/>
    <mergeCell ref="Q95:Q96"/>
    <mergeCell ref="R95:R96"/>
    <mergeCell ref="K95:K96"/>
    <mergeCell ref="L95:L96"/>
    <mergeCell ref="M95:M96"/>
    <mergeCell ref="N95:N96"/>
    <mergeCell ref="W95:W96"/>
    <mergeCell ref="X95:X96"/>
    <mergeCell ref="Y95:Y96"/>
    <mergeCell ref="S95:S96"/>
    <mergeCell ref="T95:T96"/>
    <mergeCell ref="U95:U96"/>
    <mergeCell ref="V95:V9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5" zoomScaleNormal="75" zoomScalePageLayoutView="0" workbookViewId="0" topLeftCell="A1">
      <selection activeCell="AE4" sqref="AE4"/>
    </sheetView>
  </sheetViews>
  <sheetFormatPr defaultColWidth="9.00390625" defaultRowHeight="12.75"/>
  <cols>
    <col min="1" max="2" width="8.375" style="0" customWidth="1"/>
    <col min="3" max="3" width="21.25390625" style="0" customWidth="1"/>
    <col min="4" max="8" width="4.125" style="0" customWidth="1"/>
    <col min="9" max="9" width="4.375" style="0" customWidth="1"/>
    <col min="10" max="20" width="4.125" style="0" hidden="1" customWidth="1"/>
    <col min="21" max="21" width="0.6171875" style="0" customWidth="1"/>
    <col min="22" max="22" width="4.125" style="0" customWidth="1"/>
    <col min="23" max="23" width="4.375" style="0" customWidth="1"/>
    <col min="24" max="25" width="8.75390625" style="0" customWidth="1"/>
    <col min="27" max="27" width="8.375" style="0" customWidth="1"/>
    <col min="28" max="28" width="8.00390625" style="0" customWidth="1"/>
    <col min="29" max="29" width="20.00390625" style="0" customWidth="1"/>
  </cols>
  <sheetData>
    <row r="1" spans="1:29" ht="20.25">
      <c r="A1" s="194" t="s">
        <v>142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20.25">
      <c r="A2" s="194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ht="13.5" thickBot="1"/>
    <row r="4" spans="1:29" ht="15" customHeight="1" thickTop="1">
      <c r="A4" s="219" t="s">
        <v>52</v>
      </c>
      <c r="B4" s="16" t="s">
        <v>0</v>
      </c>
      <c r="C4" s="17" t="s">
        <v>1</v>
      </c>
      <c r="D4" s="168" t="s">
        <v>199</v>
      </c>
      <c r="E4" s="169"/>
      <c r="F4" s="168" t="s">
        <v>200</v>
      </c>
      <c r="G4" s="169"/>
      <c r="H4" s="168" t="s">
        <v>201</v>
      </c>
      <c r="I4" s="169"/>
      <c r="J4" s="168" t="s">
        <v>196</v>
      </c>
      <c r="K4" s="169"/>
      <c r="L4" s="168"/>
      <c r="M4" s="169"/>
      <c r="N4" s="168"/>
      <c r="O4" s="169"/>
      <c r="P4" s="168"/>
      <c r="Q4" s="169"/>
      <c r="R4" s="168"/>
      <c r="S4" s="169"/>
      <c r="T4" s="168"/>
      <c r="U4" s="169"/>
      <c r="V4" s="168" t="s">
        <v>202</v>
      </c>
      <c r="W4" s="169"/>
      <c r="X4" s="37" t="s">
        <v>3</v>
      </c>
      <c r="Y4" s="37" t="s">
        <v>6</v>
      </c>
      <c r="AA4" s="219" t="s">
        <v>52</v>
      </c>
      <c r="AB4" s="16" t="s">
        <v>0</v>
      </c>
      <c r="AC4" s="17" t="s">
        <v>1</v>
      </c>
    </row>
    <row r="5" spans="1:29" ht="14.25" customHeight="1">
      <c r="A5" s="220"/>
      <c r="B5" s="1" t="s">
        <v>50</v>
      </c>
      <c r="C5" s="3" t="s">
        <v>2</v>
      </c>
      <c r="D5" s="170"/>
      <c r="E5" s="171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38" t="s">
        <v>4</v>
      </c>
      <c r="Y5" s="38" t="s">
        <v>205</v>
      </c>
      <c r="AA5" s="220"/>
      <c r="AB5" s="1" t="s">
        <v>50</v>
      </c>
      <c r="AC5" s="3" t="s">
        <v>2</v>
      </c>
    </row>
    <row r="6" spans="1:29" ht="12" customHeight="1">
      <c r="A6" s="221"/>
      <c r="B6" s="2" t="s">
        <v>198</v>
      </c>
      <c r="C6" s="4"/>
      <c r="D6" s="7" t="s">
        <v>8</v>
      </c>
      <c r="E6" s="65" t="s">
        <v>9</v>
      </c>
      <c r="F6" s="7" t="s">
        <v>8</v>
      </c>
      <c r="G6" s="65" t="s">
        <v>9</v>
      </c>
      <c r="H6" s="7" t="s">
        <v>8</v>
      </c>
      <c r="I6" s="65" t="s">
        <v>9</v>
      </c>
      <c r="J6" s="7" t="s">
        <v>8</v>
      </c>
      <c r="K6" s="65" t="s">
        <v>9</v>
      </c>
      <c r="L6" s="7" t="s">
        <v>8</v>
      </c>
      <c r="M6" s="65" t="s">
        <v>9</v>
      </c>
      <c r="N6" s="7" t="s">
        <v>8</v>
      </c>
      <c r="O6" s="65" t="s">
        <v>9</v>
      </c>
      <c r="P6" s="7" t="s">
        <v>8</v>
      </c>
      <c r="Q6" s="65" t="s">
        <v>9</v>
      </c>
      <c r="R6" s="7" t="s">
        <v>8</v>
      </c>
      <c r="S6" s="65" t="s">
        <v>9</v>
      </c>
      <c r="T6" s="7" t="s">
        <v>8</v>
      </c>
      <c r="U6" s="65" t="s">
        <v>9</v>
      </c>
      <c r="V6" s="7" t="s">
        <v>8</v>
      </c>
      <c r="W6" s="65" t="s">
        <v>9</v>
      </c>
      <c r="X6" s="39" t="s">
        <v>205</v>
      </c>
      <c r="Y6" s="39" t="s">
        <v>7</v>
      </c>
      <c r="AA6" s="221"/>
      <c r="AB6" s="2" t="s">
        <v>203</v>
      </c>
      <c r="AC6" s="4"/>
    </row>
    <row r="7" spans="1:29" ht="10.5" customHeight="1">
      <c r="A7" s="292">
        <v>1</v>
      </c>
      <c r="B7" s="159">
        <v>373</v>
      </c>
      <c r="C7" s="19" t="s">
        <v>20</v>
      </c>
      <c r="D7" s="279">
        <v>1</v>
      </c>
      <c r="E7" s="281">
        <v>15</v>
      </c>
      <c r="F7" s="279" t="s">
        <v>151</v>
      </c>
      <c r="G7" s="281"/>
      <c r="H7" s="279">
        <v>2</v>
      </c>
      <c r="I7" s="281">
        <v>11</v>
      </c>
      <c r="J7" s="279"/>
      <c r="K7" s="281"/>
      <c r="L7" s="279"/>
      <c r="M7" s="281"/>
      <c r="N7" s="279"/>
      <c r="O7" s="281"/>
      <c r="P7" s="279"/>
      <c r="Q7" s="281"/>
      <c r="R7" s="279"/>
      <c r="S7" s="281"/>
      <c r="T7" s="279"/>
      <c r="U7" s="281"/>
      <c r="V7" s="279">
        <v>1</v>
      </c>
      <c r="W7" s="281">
        <v>12</v>
      </c>
      <c r="X7" s="162">
        <f>(B7+E7+G7+I7+K7+M7+O7+Q7+S7+U7+W7)</f>
        <v>411</v>
      </c>
      <c r="Y7" s="298">
        <v>1</v>
      </c>
      <c r="Z7" s="273" t="s">
        <v>209</v>
      </c>
      <c r="AA7" s="337">
        <v>1</v>
      </c>
      <c r="AB7" s="159">
        <v>395</v>
      </c>
      <c r="AC7" s="19" t="s">
        <v>20</v>
      </c>
    </row>
    <row r="8" spans="1:29" ht="10.5" customHeight="1">
      <c r="A8" s="302"/>
      <c r="B8" s="160"/>
      <c r="C8" s="23" t="s">
        <v>21</v>
      </c>
      <c r="D8" s="280"/>
      <c r="E8" s="282"/>
      <c r="F8" s="280"/>
      <c r="G8" s="282"/>
      <c r="H8" s="280"/>
      <c r="I8" s="282"/>
      <c r="J8" s="280"/>
      <c r="K8" s="282"/>
      <c r="L8" s="280"/>
      <c r="M8" s="282"/>
      <c r="N8" s="280"/>
      <c r="O8" s="282"/>
      <c r="P8" s="280"/>
      <c r="Q8" s="282"/>
      <c r="R8" s="280"/>
      <c r="S8" s="282"/>
      <c r="T8" s="280"/>
      <c r="U8" s="282"/>
      <c r="V8" s="280"/>
      <c r="W8" s="282"/>
      <c r="X8" s="163"/>
      <c r="Y8" s="299"/>
      <c r="Z8" s="274"/>
      <c r="AA8" s="338"/>
      <c r="AB8" s="160"/>
      <c r="AC8" s="23" t="s">
        <v>21</v>
      </c>
    </row>
    <row r="9" spans="1:29" ht="10.5" customHeight="1">
      <c r="A9" s="292">
        <v>2</v>
      </c>
      <c r="B9" s="159">
        <v>294</v>
      </c>
      <c r="C9" s="54" t="s">
        <v>75</v>
      </c>
      <c r="D9" s="279">
        <v>4</v>
      </c>
      <c r="E9" s="281">
        <v>9</v>
      </c>
      <c r="F9" s="279" t="s">
        <v>151</v>
      </c>
      <c r="G9" s="281"/>
      <c r="H9" s="279">
        <v>1</v>
      </c>
      <c r="I9" s="281">
        <v>14</v>
      </c>
      <c r="J9" s="279"/>
      <c r="K9" s="281"/>
      <c r="L9" s="279"/>
      <c r="M9" s="281"/>
      <c r="N9" s="279"/>
      <c r="O9" s="281"/>
      <c r="P9" s="279"/>
      <c r="Q9" s="281"/>
      <c r="R9" s="279"/>
      <c r="S9" s="281"/>
      <c r="T9" s="294"/>
      <c r="U9" s="296"/>
      <c r="V9" s="294">
        <v>2</v>
      </c>
      <c r="W9" s="296">
        <v>9</v>
      </c>
      <c r="X9" s="162">
        <f>(B9+E9+G9+I9+K9+M9+O9+Q9+S9+U9+W9)</f>
        <v>326</v>
      </c>
      <c r="Y9" s="298">
        <v>2</v>
      </c>
      <c r="Z9" s="273" t="s">
        <v>175</v>
      </c>
      <c r="AA9" s="339">
        <v>2</v>
      </c>
      <c r="AB9" s="159">
        <v>317</v>
      </c>
      <c r="AC9" s="20" t="s">
        <v>75</v>
      </c>
    </row>
    <row r="10" spans="1:29" ht="10.5" customHeight="1">
      <c r="A10" s="302"/>
      <c r="B10" s="160"/>
      <c r="C10" s="85" t="s">
        <v>76</v>
      </c>
      <c r="D10" s="280"/>
      <c r="E10" s="282"/>
      <c r="F10" s="280"/>
      <c r="G10" s="282"/>
      <c r="H10" s="280"/>
      <c r="I10" s="282"/>
      <c r="J10" s="280"/>
      <c r="K10" s="282"/>
      <c r="L10" s="280"/>
      <c r="M10" s="282"/>
      <c r="N10" s="280"/>
      <c r="O10" s="282"/>
      <c r="P10" s="280"/>
      <c r="Q10" s="282"/>
      <c r="R10" s="280"/>
      <c r="S10" s="282"/>
      <c r="T10" s="295"/>
      <c r="U10" s="297"/>
      <c r="V10" s="295"/>
      <c r="W10" s="297"/>
      <c r="X10" s="163"/>
      <c r="Y10" s="299"/>
      <c r="Z10" s="274"/>
      <c r="AA10" s="340"/>
      <c r="AB10" s="160"/>
      <c r="AC10" s="23" t="s">
        <v>76</v>
      </c>
    </row>
    <row r="11" spans="1:29" ht="10.5" customHeight="1">
      <c r="A11" s="292">
        <v>3</v>
      </c>
      <c r="B11" s="159">
        <v>230</v>
      </c>
      <c r="C11" s="8" t="s">
        <v>130</v>
      </c>
      <c r="D11" s="279">
        <v>2</v>
      </c>
      <c r="E11" s="281">
        <v>12</v>
      </c>
      <c r="F11" s="279" t="s">
        <v>151</v>
      </c>
      <c r="G11" s="281"/>
      <c r="H11" s="279">
        <v>3</v>
      </c>
      <c r="I11" s="281">
        <v>9</v>
      </c>
      <c r="J11" s="279"/>
      <c r="K11" s="281"/>
      <c r="L11" s="279"/>
      <c r="M11" s="281"/>
      <c r="N11" s="279"/>
      <c r="O11" s="281"/>
      <c r="P11" s="279"/>
      <c r="Q11" s="281"/>
      <c r="R11" s="279"/>
      <c r="S11" s="281"/>
      <c r="T11" s="294"/>
      <c r="U11" s="296"/>
      <c r="V11" s="294">
        <v>0</v>
      </c>
      <c r="W11" s="296">
        <v>0</v>
      </c>
      <c r="X11" s="162">
        <f>(B11+E11+G11+I11+K11+M11+O11+Q11+S11+U11+W11)</f>
        <v>251</v>
      </c>
      <c r="Y11" s="298">
        <v>3</v>
      </c>
      <c r="AA11" s="341">
        <v>3</v>
      </c>
      <c r="AB11" s="159">
        <v>251</v>
      </c>
      <c r="AC11" s="8" t="s">
        <v>130</v>
      </c>
    </row>
    <row r="12" spans="1:29" ht="10.5" customHeight="1">
      <c r="A12" s="302"/>
      <c r="B12" s="160"/>
      <c r="C12" s="9" t="s">
        <v>106</v>
      </c>
      <c r="D12" s="280"/>
      <c r="E12" s="282"/>
      <c r="F12" s="280"/>
      <c r="G12" s="282"/>
      <c r="H12" s="280"/>
      <c r="I12" s="282"/>
      <c r="J12" s="280"/>
      <c r="K12" s="282"/>
      <c r="L12" s="280"/>
      <c r="M12" s="282"/>
      <c r="N12" s="280"/>
      <c r="O12" s="282"/>
      <c r="P12" s="280"/>
      <c r="Q12" s="282"/>
      <c r="R12" s="280"/>
      <c r="S12" s="282"/>
      <c r="T12" s="295"/>
      <c r="U12" s="297"/>
      <c r="V12" s="295"/>
      <c r="W12" s="297"/>
      <c r="X12" s="163"/>
      <c r="Y12" s="299"/>
      <c r="AA12" s="342"/>
      <c r="AB12" s="160"/>
      <c r="AC12" s="9" t="s">
        <v>106</v>
      </c>
    </row>
    <row r="13" spans="1:29" ht="10.5" customHeight="1">
      <c r="A13" s="292">
        <v>4</v>
      </c>
      <c r="B13" s="159">
        <v>216</v>
      </c>
      <c r="C13" s="55" t="s">
        <v>24</v>
      </c>
      <c r="D13" s="279">
        <v>3</v>
      </c>
      <c r="E13" s="281">
        <v>10</v>
      </c>
      <c r="F13" s="279" t="s">
        <v>151</v>
      </c>
      <c r="G13" s="281"/>
      <c r="H13" s="279">
        <v>4</v>
      </c>
      <c r="I13" s="281">
        <v>8</v>
      </c>
      <c r="J13" s="279"/>
      <c r="K13" s="281"/>
      <c r="L13" s="279"/>
      <c r="M13" s="281"/>
      <c r="N13" s="279"/>
      <c r="O13" s="281"/>
      <c r="P13" s="279"/>
      <c r="Q13" s="281"/>
      <c r="R13" s="279"/>
      <c r="S13" s="281"/>
      <c r="T13" s="294"/>
      <c r="U13" s="296"/>
      <c r="V13" s="294">
        <v>5</v>
      </c>
      <c r="W13" s="296">
        <v>5</v>
      </c>
      <c r="X13" s="162">
        <f>(B13+E13+G13+I13+K13+M13+O13+Q13+S13+U13+W13)</f>
        <v>239</v>
      </c>
      <c r="Y13" s="298">
        <v>4</v>
      </c>
      <c r="Z13" s="271" t="s">
        <v>207</v>
      </c>
      <c r="AA13" s="284">
        <v>4</v>
      </c>
      <c r="AB13" s="159">
        <v>234</v>
      </c>
      <c r="AC13" s="55" t="s">
        <v>24</v>
      </c>
    </row>
    <row r="14" spans="1:29" ht="10.5" customHeight="1">
      <c r="A14" s="302"/>
      <c r="B14" s="160"/>
      <c r="C14" s="97" t="s">
        <v>25</v>
      </c>
      <c r="D14" s="280"/>
      <c r="E14" s="282"/>
      <c r="F14" s="280"/>
      <c r="G14" s="282"/>
      <c r="H14" s="280"/>
      <c r="I14" s="282"/>
      <c r="J14" s="280"/>
      <c r="K14" s="282"/>
      <c r="L14" s="280"/>
      <c r="M14" s="282"/>
      <c r="N14" s="280"/>
      <c r="O14" s="282"/>
      <c r="P14" s="280"/>
      <c r="Q14" s="282"/>
      <c r="R14" s="280"/>
      <c r="S14" s="282"/>
      <c r="T14" s="295"/>
      <c r="U14" s="297"/>
      <c r="V14" s="295"/>
      <c r="W14" s="297"/>
      <c r="X14" s="163"/>
      <c r="Y14" s="299"/>
      <c r="Z14" s="272"/>
      <c r="AA14" s="291"/>
      <c r="AB14" s="160"/>
      <c r="AC14" s="97" t="s">
        <v>25</v>
      </c>
    </row>
    <row r="15" spans="1:29" ht="13.5" customHeight="1">
      <c r="A15" s="292">
        <v>5</v>
      </c>
      <c r="B15" s="159">
        <v>216</v>
      </c>
      <c r="C15" s="8" t="s">
        <v>174</v>
      </c>
      <c r="D15" s="279">
        <v>5</v>
      </c>
      <c r="E15" s="281">
        <v>8</v>
      </c>
      <c r="F15" s="279" t="s">
        <v>151</v>
      </c>
      <c r="G15" s="281"/>
      <c r="H15" s="279">
        <v>7</v>
      </c>
      <c r="I15" s="281">
        <v>5</v>
      </c>
      <c r="J15" s="279"/>
      <c r="K15" s="281"/>
      <c r="L15" s="279"/>
      <c r="M15" s="281"/>
      <c r="N15" s="279"/>
      <c r="O15" s="281"/>
      <c r="P15" s="279"/>
      <c r="Q15" s="281"/>
      <c r="R15" s="279"/>
      <c r="S15" s="281"/>
      <c r="T15" s="279"/>
      <c r="U15" s="281"/>
      <c r="V15" s="279">
        <v>4</v>
      </c>
      <c r="W15" s="281">
        <v>6</v>
      </c>
      <c r="X15" s="162">
        <f>(B15+E15+G15+I15+K15+M15+O15+Q15+S15+U15+W15)</f>
        <v>235</v>
      </c>
      <c r="Y15" s="298">
        <v>5</v>
      </c>
      <c r="Z15" s="271" t="s">
        <v>208</v>
      </c>
      <c r="AA15" s="284">
        <v>5</v>
      </c>
      <c r="AB15" s="159">
        <v>227</v>
      </c>
      <c r="AC15" s="8" t="s">
        <v>174</v>
      </c>
    </row>
    <row r="16" spans="1:29" ht="10.5" customHeight="1">
      <c r="A16" s="302"/>
      <c r="B16" s="160"/>
      <c r="C16" s="23" t="s">
        <v>126</v>
      </c>
      <c r="D16" s="280"/>
      <c r="E16" s="282"/>
      <c r="F16" s="280"/>
      <c r="G16" s="282"/>
      <c r="H16" s="280"/>
      <c r="I16" s="282"/>
      <c r="J16" s="280"/>
      <c r="K16" s="282"/>
      <c r="L16" s="280"/>
      <c r="M16" s="282"/>
      <c r="N16" s="280"/>
      <c r="O16" s="282"/>
      <c r="P16" s="280"/>
      <c r="Q16" s="282"/>
      <c r="R16" s="280"/>
      <c r="S16" s="282"/>
      <c r="T16" s="280"/>
      <c r="U16" s="282"/>
      <c r="V16" s="280"/>
      <c r="W16" s="282"/>
      <c r="X16" s="163"/>
      <c r="Y16" s="299"/>
      <c r="Z16" s="272"/>
      <c r="AA16" s="291"/>
      <c r="AB16" s="160"/>
      <c r="AC16" s="23" t="s">
        <v>126</v>
      </c>
    </row>
    <row r="17" spans="1:29" ht="10.5" customHeight="1">
      <c r="A17" s="292">
        <v>6</v>
      </c>
      <c r="B17" s="159">
        <v>158</v>
      </c>
      <c r="C17" s="8" t="s">
        <v>127</v>
      </c>
      <c r="D17" s="279">
        <v>0</v>
      </c>
      <c r="E17" s="281">
        <v>0</v>
      </c>
      <c r="F17" s="279" t="s">
        <v>151</v>
      </c>
      <c r="G17" s="281"/>
      <c r="H17" s="279">
        <v>5</v>
      </c>
      <c r="I17" s="281">
        <v>7</v>
      </c>
      <c r="J17" s="279"/>
      <c r="K17" s="281"/>
      <c r="L17" s="279"/>
      <c r="M17" s="281"/>
      <c r="N17" s="279"/>
      <c r="O17" s="281"/>
      <c r="P17" s="279"/>
      <c r="Q17" s="281"/>
      <c r="R17" s="279"/>
      <c r="S17" s="281"/>
      <c r="T17" s="279"/>
      <c r="U17" s="281"/>
      <c r="V17" s="279">
        <v>0</v>
      </c>
      <c r="W17" s="281">
        <v>0</v>
      </c>
      <c r="X17" s="162">
        <f>(B17+E17+G17+I17+K17+M17+O17+Q17+S17+U17+W17)</f>
        <v>165</v>
      </c>
      <c r="Y17" s="298">
        <v>6</v>
      </c>
      <c r="Z17" s="271"/>
      <c r="AA17" s="284">
        <v>6</v>
      </c>
      <c r="AB17" s="159">
        <v>165</v>
      </c>
      <c r="AC17" s="8" t="s">
        <v>127</v>
      </c>
    </row>
    <row r="18" spans="1:29" ht="10.5" customHeight="1">
      <c r="A18" s="302"/>
      <c r="B18" s="160"/>
      <c r="C18" s="9" t="s">
        <v>128</v>
      </c>
      <c r="D18" s="280"/>
      <c r="E18" s="282"/>
      <c r="F18" s="280"/>
      <c r="G18" s="282"/>
      <c r="H18" s="280"/>
      <c r="I18" s="282"/>
      <c r="J18" s="280"/>
      <c r="K18" s="282"/>
      <c r="L18" s="280"/>
      <c r="M18" s="282"/>
      <c r="N18" s="280"/>
      <c r="O18" s="282"/>
      <c r="P18" s="280"/>
      <c r="Q18" s="282"/>
      <c r="R18" s="280"/>
      <c r="S18" s="282"/>
      <c r="T18" s="280"/>
      <c r="U18" s="282"/>
      <c r="V18" s="280"/>
      <c r="W18" s="282"/>
      <c r="X18" s="163"/>
      <c r="Y18" s="299"/>
      <c r="Z18" s="272"/>
      <c r="AA18" s="291"/>
      <c r="AB18" s="160"/>
      <c r="AC18" s="9" t="s">
        <v>128</v>
      </c>
    </row>
    <row r="19" spans="1:29" ht="10.5" customHeight="1">
      <c r="A19" s="292">
        <v>7</v>
      </c>
      <c r="B19" s="159">
        <v>136</v>
      </c>
      <c r="C19" s="8" t="s">
        <v>31</v>
      </c>
      <c r="D19" s="279">
        <v>8</v>
      </c>
      <c r="E19" s="281">
        <v>5</v>
      </c>
      <c r="F19" s="279" t="s">
        <v>151</v>
      </c>
      <c r="G19" s="281"/>
      <c r="H19" s="279">
        <v>8</v>
      </c>
      <c r="I19" s="281">
        <v>4</v>
      </c>
      <c r="J19" s="279"/>
      <c r="K19" s="281"/>
      <c r="L19" s="279"/>
      <c r="M19" s="281"/>
      <c r="N19" s="279"/>
      <c r="O19" s="281"/>
      <c r="P19" s="279"/>
      <c r="Q19" s="281"/>
      <c r="R19" s="279"/>
      <c r="S19" s="281"/>
      <c r="T19" s="294"/>
      <c r="U19" s="296"/>
      <c r="V19" s="294">
        <v>0</v>
      </c>
      <c r="W19" s="296">
        <v>0</v>
      </c>
      <c r="X19" s="162">
        <f>(B19+E19+G19+I19+K19+M19+O19+Q19+S19+U19+W19)</f>
        <v>145</v>
      </c>
      <c r="Y19" s="298">
        <v>7</v>
      </c>
      <c r="AA19" s="284">
        <v>7</v>
      </c>
      <c r="AB19" s="159">
        <v>145</v>
      </c>
      <c r="AC19" s="8" t="s">
        <v>31</v>
      </c>
    </row>
    <row r="20" spans="1:29" ht="10.5" customHeight="1">
      <c r="A20" s="302"/>
      <c r="B20" s="160"/>
      <c r="C20" s="9" t="s">
        <v>21</v>
      </c>
      <c r="D20" s="280"/>
      <c r="E20" s="282"/>
      <c r="F20" s="280"/>
      <c r="G20" s="282"/>
      <c r="H20" s="280"/>
      <c r="I20" s="282"/>
      <c r="J20" s="280"/>
      <c r="K20" s="282"/>
      <c r="L20" s="280"/>
      <c r="M20" s="282"/>
      <c r="N20" s="280"/>
      <c r="O20" s="282"/>
      <c r="P20" s="280"/>
      <c r="Q20" s="282"/>
      <c r="R20" s="280"/>
      <c r="S20" s="282"/>
      <c r="T20" s="295"/>
      <c r="U20" s="297"/>
      <c r="V20" s="295"/>
      <c r="W20" s="297"/>
      <c r="X20" s="163"/>
      <c r="Y20" s="299"/>
      <c r="AA20" s="291"/>
      <c r="AB20" s="160"/>
      <c r="AC20" s="9" t="s">
        <v>21</v>
      </c>
    </row>
    <row r="21" spans="1:29" ht="10.5" customHeight="1">
      <c r="A21" s="292">
        <v>8</v>
      </c>
      <c r="B21" s="159">
        <v>112</v>
      </c>
      <c r="C21" s="8" t="s">
        <v>48</v>
      </c>
      <c r="D21" s="279">
        <v>10</v>
      </c>
      <c r="E21" s="281">
        <v>3</v>
      </c>
      <c r="F21" s="279" t="s">
        <v>151</v>
      </c>
      <c r="G21" s="281"/>
      <c r="H21" s="279">
        <v>0</v>
      </c>
      <c r="I21" s="281">
        <v>0</v>
      </c>
      <c r="J21" s="279"/>
      <c r="K21" s="281"/>
      <c r="L21" s="279"/>
      <c r="M21" s="281"/>
      <c r="N21" s="279"/>
      <c r="O21" s="281"/>
      <c r="P21" s="279"/>
      <c r="Q21" s="281"/>
      <c r="R21" s="279"/>
      <c r="S21" s="281"/>
      <c r="T21" s="279"/>
      <c r="U21" s="281"/>
      <c r="V21" s="279">
        <v>6</v>
      </c>
      <c r="W21" s="281">
        <v>4</v>
      </c>
      <c r="X21" s="162">
        <f>(B21+E21+G21+I21+K21+M21+O21+Q21+S21+U21+W21)</f>
        <v>119</v>
      </c>
      <c r="Y21" s="298">
        <v>8</v>
      </c>
      <c r="AA21" s="284">
        <v>8</v>
      </c>
      <c r="AB21" s="159">
        <v>119</v>
      </c>
      <c r="AC21" s="8" t="s">
        <v>48</v>
      </c>
    </row>
    <row r="22" spans="1:29" ht="10.5" customHeight="1">
      <c r="A22" s="302"/>
      <c r="B22" s="160"/>
      <c r="C22" s="23" t="s">
        <v>49</v>
      </c>
      <c r="D22" s="280"/>
      <c r="E22" s="282"/>
      <c r="F22" s="280"/>
      <c r="G22" s="282"/>
      <c r="H22" s="280"/>
      <c r="I22" s="282"/>
      <c r="J22" s="280"/>
      <c r="K22" s="282"/>
      <c r="L22" s="280"/>
      <c r="M22" s="282"/>
      <c r="N22" s="280"/>
      <c r="O22" s="282"/>
      <c r="P22" s="280"/>
      <c r="Q22" s="282"/>
      <c r="R22" s="280"/>
      <c r="S22" s="282"/>
      <c r="T22" s="280"/>
      <c r="U22" s="282"/>
      <c r="V22" s="280"/>
      <c r="W22" s="282"/>
      <c r="X22" s="163"/>
      <c r="Y22" s="299"/>
      <c r="AA22" s="291"/>
      <c r="AB22" s="160"/>
      <c r="AC22" s="23" t="s">
        <v>49</v>
      </c>
    </row>
    <row r="23" spans="1:29" ht="10.5" customHeight="1">
      <c r="A23" s="292">
        <v>9</v>
      </c>
      <c r="B23" s="159">
        <v>99</v>
      </c>
      <c r="C23" s="20" t="s">
        <v>29</v>
      </c>
      <c r="D23" s="279">
        <v>7</v>
      </c>
      <c r="E23" s="281">
        <v>6</v>
      </c>
      <c r="F23" s="279" t="s">
        <v>151</v>
      </c>
      <c r="G23" s="281"/>
      <c r="H23" s="279">
        <v>6</v>
      </c>
      <c r="I23" s="281">
        <v>6</v>
      </c>
      <c r="J23" s="279"/>
      <c r="K23" s="281"/>
      <c r="L23" s="279"/>
      <c r="M23" s="281"/>
      <c r="N23" s="279"/>
      <c r="O23" s="281"/>
      <c r="P23" s="279"/>
      <c r="Q23" s="281"/>
      <c r="R23" s="279"/>
      <c r="S23" s="281"/>
      <c r="T23" s="279"/>
      <c r="U23" s="281"/>
      <c r="V23" s="279">
        <v>7</v>
      </c>
      <c r="W23" s="281">
        <v>3</v>
      </c>
      <c r="X23" s="162">
        <f>(B23+E23+G23+I23+K23+M23+O23+Q23+S23+U23+W23)</f>
        <v>114</v>
      </c>
      <c r="Y23" s="298">
        <v>9</v>
      </c>
      <c r="AA23" s="284">
        <v>9</v>
      </c>
      <c r="AB23" s="159">
        <v>114</v>
      </c>
      <c r="AC23" s="20" t="s">
        <v>29</v>
      </c>
    </row>
    <row r="24" spans="1:29" ht="10.5" customHeight="1">
      <c r="A24" s="302"/>
      <c r="B24" s="160"/>
      <c r="C24" s="23" t="s">
        <v>30</v>
      </c>
      <c r="D24" s="280"/>
      <c r="E24" s="282"/>
      <c r="F24" s="280"/>
      <c r="G24" s="282"/>
      <c r="H24" s="280"/>
      <c r="I24" s="282"/>
      <c r="J24" s="280"/>
      <c r="K24" s="282"/>
      <c r="L24" s="280"/>
      <c r="M24" s="282"/>
      <c r="N24" s="280"/>
      <c r="O24" s="282"/>
      <c r="P24" s="280"/>
      <c r="Q24" s="282"/>
      <c r="R24" s="280"/>
      <c r="S24" s="282"/>
      <c r="T24" s="280"/>
      <c r="U24" s="282"/>
      <c r="V24" s="280"/>
      <c r="W24" s="282"/>
      <c r="X24" s="163"/>
      <c r="Y24" s="299"/>
      <c r="AA24" s="291"/>
      <c r="AB24" s="160"/>
      <c r="AC24" s="23" t="s">
        <v>30</v>
      </c>
    </row>
    <row r="25" spans="1:29" ht="10.5" customHeight="1">
      <c r="A25" s="292">
        <v>10</v>
      </c>
      <c r="B25" s="159">
        <v>69</v>
      </c>
      <c r="C25" s="8" t="s">
        <v>35</v>
      </c>
      <c r="D25" s="279">
        <v>9</v>
      </c>
      <c r="E25" s="281">
        <v>4</v>
      </c>
      <c r="F25" s="279" t="s">
        <v>151</v>
      </c>
      <c r="G25" s="281"/>
      <c r="H25" s="279">
        <v>0</v>
      </c>
      <c r="I25" s="281">
        <v>0</v>
      </c>
      <c r="J25" s="279"/>
      <c r="K25" s="281"/>
      <c r="L25" s="279"/>
      <c r="M25" s="281"/>
      <c r="N25" s="279"/>
      <c r="O25" s="281"/>
      <c r="P25" s="279"/>
      <c r="Q25" s="281"/>
      <c r="R25" s="279"/>
      <c r="S25" s="281"/>
      <c r="T25" s="279"/>
      <c r="U25" s="281"/>
      <c r="V25" s="279">
        <v>3</v>
      </c>
      <c r="W25" s="281">
        <v>7</v>
      </c>
      <c r="X25" s="162">
        <f>(B25+E25+G25+I25+K25+M25+O25+Q25+S25+U25+W25)</f>
        <v>80</v>
      </c>
      <c r="Y25" s="298">
        <v>10</v>
      </c>
      <c r="AA25" s="284">
        <v>10</v>
      </c>
      <c r="AB25" s="328">
        <v>80</v>
      </c>
      <c r="AC25" s="20" t="s">
        <v>35</v>
      </c>
    </row>
    <row r="26" spans="1:29" ht="10.5" customHeight="1">
      <c r="A26" s="302"/>
      <c r="B26" s="160"/>
      <c r="C26" s="23" t="s">
        <v>36</v>
      </c>
      <c r="D26" s="280"/>
      <c r="E26" s="282"/>
      <c r="F26" s="280"/>
      <c r="G26" s="282"/>
      <c r="H26" s="280"/>
      <c r="I26" s="282"/>
      <c r="J26" s="280"/>
      <c r="K26" s="282"/>
      <c r="L26" s="280"/>
      <c r="M26" s="282"/>
      <c r="N26" s="280"/>
      <c r="O26" s="282"/>
      <c r="P26" s="280"/>
      <c r="Q26" s="282"/>
      <c r="R26" s="280"/>
      <c r="S26" s="282"/>
      <c r="T26" s="280"/>
      <c r="U26" s="282"/>
      <c r="V26" s="280"/>
      <c r="W26" s="282"/>
      <c r="X26" s="163"/>
      <c r="Y26" s="299"/>
      <c r="AA26" s="291"/>
      <c r="AB26" s="160"/>
      <c r="AC26" s="23" t="s">
        <v>36</v>
      </c>
    </row>
    <row r="27" spans="1:29" ht="10.5" customHeight="1">
      <c r="A27" s="292">
        <v>11</v>
      </c>
      <c r="B27" s="159">
        <v>68</v>
      </c>
      <c r="C27" s="8" t="s">
        <v>110</v>
      </c>
      <c r="D27" s="279">
        <v>6</v>
      </c>
      <c r="E27" s="281">
        <v>7</v>
      </c>
      <c r="F27" s="279" t="s">
        <v>151</v>
      </c>
      <c r="G27" s="281"/>
      <c r="H27" s="279">
        <v>10</v>
      </c>
      <c r="I27" s="281">
        <v>2</v>
      </c>
      <c r="J27" s="279"/>
      <c r="K27" s="281"/>
      <c r="L27" s="279"/>
      <c r="M27" s="281"/>
      <c r="N27" s="279"/>
      <c r="O27" s="281"/>
      <c r="P27" s="279"/>
      <c r="Q27" s="281"/>
      <c r="R27" s="279"/>
      <c r="S27" s="281"/>
      <c r="T27" s="279"/>
      <c r="U27" s="281"/>
      <c r="V27" s="279">
        <v>0</v>
      </c>
      <c r="W27" s="281">
        <v>0</v>
      </c>
      <c r="X27" s="162">
        <f>(B27+E27+G27+I27+K27+M27+O27+Q27+S27+U27+W27)</f>
        <v>77</v>
      </c>
      <c r="Y27" s="298">
        <v>11</v>
      </c>
      <c r="AA27" s="284">
        <v>11</v>
      </c>
      <c r="AB27" s="159">
        <v>77</v>
      </c>
      <c r="AC27" s="8" t="s">
        <v>110</v>
      </c>
    </row>
    <row r="28" spans="1:29" ht="10.5" customHeight="1">
      <c r="A28" s="302"/>
      <c r="B28" s="160"/>
      <c r="C28" s="9" t="s">
        <v>111</v>
      </c>
      <c r="D28" s="280"/>
      <c r="E28" s="282"/>
      <c r="F28" s="280"/>
      <c r="G28" s="282"/>
      <c r="H28" s="280"/>
      <c r="I28" s="282"/>
      <c r="J28" s="280"/>
      <c r="K28" s="282"/>
      <c r="L28" s="280"/>
      <c r="M28" s="282"/>
      <c r="N28" s="280"/>
      <c r="O28" s="282"/>
      <c r="P28" s="280"/>
      <c r="Q28" s="282"/>
      <c r="R28" s="280"/>
      <c r="S28" s="282"/>
      <c r="T28" s="280"/>
      <c r="U28" s="282"/>
      <c r="V28" s="280"/>
      <c r="W28" s="282"/>
      <c r="X28" s="163"/>
      <c r="Y28" s="299"/>
      <c r="AA28" s="291"/>
      <c r="AB28" s="160"/>
      <c r="AC28" s="9" t="s">
        <v>111</v>
      </c>
    </row>
    <row r="29" spans="1:29" ht="10.5" customHeight="1">
      <c r="A29" s="292">
        <v>12</v>
      </c>
      <c r="B29" s="159">
        <v>65</v>
      </c>
      <c r="C29" s="8" t="s">
        <v>129</v>
      </c>
      <c r="D29" s="279">
        <v>12</v>
      </c>
      <c r="E29" s="281">
        <v>1</v>
      </c>
      <c r="F29" s="279" t="s">
        <v>151</v>
      </c>
      <c r="G29" s="281"/>
      <c r="H29" s="279">
        <v>9</v>
      </c>
      <c r="I29" s="281">
        <v>3</v>
      </c>
      <c r="J29" s="279"/>
      <c r="K29" s="281"/>
      <c r="L29" s="279"/>
      <c r="M29" s="281"/>
      <c r="N29" s="279"/>
      <c r="O29" s="281"/>
      <c r="P29" s="279"/>
      <c r="Q29" s="281"/>
      <c r="R29" s="279"/>
      <c r="S29" s="281"/>
      <c r="T29" s="279"/>
      <c r="U29" s="281"/>
      <c r="V29" s="279">
        <v>8</v>
      </c>
      <c r="W29" s="281">
        <v>2</v>
      </c>
      <c r="X29" s="162">
        <f>(B29+E29+G29+I29+K29+M29+O29+Q29+S29+U29+W29)</f>
        <v>71</v>
      </c>
      <c r="Y29" s="298">
        <v>12</v>
      </c>
      <c r="Z29" s="271" t="s">
        <v>176</v>
      </c>
      <c r="AA29" s="284">
        <v>12</v>
      </c>
      <c r="AB29" s="159">
        <v>68</v>
      </c>
      <c r="AC29" s="8" t="s">
        <v>129</v>
      </c>
    </row>
    <row r="30" spans="1:29" ht="10.5" customHeight="1">
      <c r="A30" s="302"/>
      <c r="B30" s="160"/>
      <c r="C30" s="23" t="s">
        <v>28</v>
      </c>
      <c r="D30" s="280"/>
      <c r="E30" s="282"/>
      <c r="F30" s="280"/>
      <c r="G30" s="282"/>
      <c r="H30" s="280"/>
      <c r="I30" s="282"/>
      <c r="J30" s="280"/>
      <c r="K30" s="282"/>
      <c r="L30" s="280"/>
      <c r="M30" s="282"/>
      <c r="N30" s="280"/>
      <c r="O30" s="282"/>
      <c r="P30" s="280"/>
      <c r="Q30" s="282"/>
      <c r="R30" s="280"/>
      <c r="S30" s="282"/>
      <c r="T30" s="280"/>
      <c r="U30" s="282"/>
      <c r="V30" s="280"/>
      <c r="W30" s="282"/>
      <c r="X30" s="163"/>
      <c r="Y30" s="299"/>
      <c r="Z30" s="272"/>
      <c r="AA30" s="291"/>
      <c r="AB30" s="160"/>
      <c r="AC30" s="23" t="s">
        <v>28</v>
      </c>
    </row>
    <row r="31" spans="1:29" ht="10.5" customHeight="1">
      <c r="A31" s="292">
        <v>13</v>
      </c>
      <c r="B31" s="159">
        <v>33</v>
      </c>
      <c r="C31" s="8" t="s">
        <v>157</v>
      </c>
      <c r="D31" s="279">
        <v>11</v>
      </c>
      <c r="E31" s="281">
        <v>2</v>
      </c>
      <c r="F31" s="279" t="s">
        <v>151</v>
      </c>
      <c r="G31" s="281"/>
      <c r="H31" s="279">
        <v>11</v>
      </c>
      <c r="I31" s="281">
        <v>1</v>
      </c>
      <c r="J31" s="279"/>
      <c r="K31" s="281"/>
      <c r="L31" s="279"/>
      <c r="M31" s="281"/>
      <c r="N31" s="279"/>
      <c r="O31" s="281"/>
      <c r="P31" s="279"/>
      <c r="Q31" s="281"/>
      <c r="R31" s="279"/>
      <c r="S31" s="281"/>
      <c r="T31" s="279"/>
      <c r="U31" s="281"/>
      <c r="V31" s="279">
        <v>9</v>
      </c>
      <c r="W31" s="281">
        <v>1</v>
      </c>
      <c r="X31" s="162">
        <f>(B31+E31+G31+I31+K31+M31+O31+Q31+S31+U31+W31)</f>
        <v>37</v>
      </c>
      <c r="Y31" s="298">
        <v>13</v>
      </c>
      <c r="AA31" s="284">
        <v>13</v>
      </c>
      <c r="AB31" s="159">
        <v>37</v>
      </c>
      <c r="AC31" s="8" t="s">
        <v>157</v>
      </c>
    </row>
    <row r="32" spans="1:29" ht="10.5" customHeight="1">
      <c r="A32" s="302"/>
      <c r="B32" s="160"/>
      <c r="C32" s="23" t="s">
        <v>158</v>
      </c>
      <c r="D32" s="280"/>
      <c r="E32" s="282"/>
      <c r="F32" s="280"/>
      <c r="G32" s="282"/>
      <c r="H32" s="280"/>
      <c r="I32" s="282"/>
      <c r="J32" s="280"/>
      <c r="K32" s="282"/>
      <c r="L32" s="280"/>
      <c r="M32" s="282"/>
      <c r="N32" s="280"/>
      <c r="O32" s="282"/>
      <c r="P32" s="280"/>
      <c r="Q32" s="282"/>
      <c r="R32" s="280"/>
      <c r="S32" s="282"/>
      <c r="T32" s="280"/>
      <c r="U32" s="282"/>
      <c r="V32" s="280"/>
      <c r="W32" s="282"/>
      <c r="X32" s="163"/>
      <c r="Y32" s="299"/>
      <c r="AA32" s="291"/>
      <c r="AB32" s="160"/>
      <c r="AC32" s="23" t="s">
        <v>158</v>
      </c>
    </row>
    <row r="33" spans="1:29" ht="10.5" customHeight="1">
      <c r="A33" s="292">
        <v>14</v>
      </c>
      <c r="B33" s="159">
        <v>6</v>
      </c>
      <c r="C33" s="8" t="s">
        <v>165</v>
      </c>
      <c r="D33" s="279">
        <v>0</v>
      </c>
      <c r="E33" s="281">
        <v>0</v>
      </c>
      <c r="F33" s="279" t="s">
        <v>151</v>
      </c>
      <c r="G33" s="281"/>
      <c r="H33" s="279">
        <v>0</v>
      </c>
      <c r="I33" s="281">
        <v>0</v>
      </c>
      <c r="J33" s="279"/>
      <c r="K33" s="281"/>
      <c r="L33" s="279"/>
      <c r="M33" s="281"/>
      <c r="N33" s="279"/>
      <c r="O33" s="281"/>
      <c r="P33" s="279"/>
      <c r="Q33" s="281"/>
      <c r="R33" s="279"/>
      <c r="S33" s="281"/>
      <c r="T33" s="279"/>
      <c r="U33" s="281"/>
      <c r="V33" s="279">
        <v>0</v>
      </c>
      <c r="W33" s="281">
        <v>0</v>
      </c>
      <c r="X33" s="162">
        <f>(B33+E33+G33+I33+K33+M33+O33+Q33+S33+U33+W33)</f>
        <v>6</v>
      </c>
      <c r="Y33" s="298">
        <v>14</v>
      </c>
      <c r="AA33" s="284">
        <v>14</v>
      </c>
      <c r="AB33" s="257">
        <v>6</v>
      </c>
      <c r="AC33" s="8" t="s">
        <v>165</v>
      </c>
    </row>
    <row r="34" spans="1:29" ht="10.5" customHeight="1">
      <c r="A34" s="302"/>
      <c r="B34" s="160"/>
      <c r="C34" s="23" t="s">
        <v>166</v>
      </c>
      <c r="D34" s="280"/>
      <c r="E34" s="282"/>
      <c r="F34" s="280"/>
      <c r="G34" s="282"/>
      <c r="H34" s="280"/>
      <c r="I34" s="282"/>
      <c r="J34" s="280"/>
      <c r="K34" s="282"/>
      <c r="L34" s="280"/>
      <c r="M34" s="282"/>
      <c r="N34" s="280"/>
      <c r="O34" s="282"/>
      <c r="P34" s="280"/>
      <c r="Q34" s="282"/>
      <c r="R34" s="280"/>
      <c r="S34" s="282"/>
      <c r="T34" s="280"/>
      <c r="U34" s="282"/>
      <c r="V34" s="280"/>
      <c r="W34" s="282"/>
      <c r="X34" s="163"/>
      <c r="Y34" s="299"/>
      <c r="AA34" s="291"/>
      <c r="AB34" s="160"/>
      <c r="AC34" s="23" t="s">
        <v>166</v>
      </c>
    </row>
    <row r="35" spans="1:29" ht="10.5" customHeight="1">
      <c r="A35" s="292">
        <v>15</v>
      </c>
      <c r="B35" s="159">
        <v>5</v>
      </c>
      <c r="C35" s="8" t="s">
        <v>38</v>
      </c>
      <c r="D35" s="279">
        <v>0</v>
      </c>
      <c r="E35" s="281">
        <v>0</v>
      </c>
      <c r="F35" s="279" t="s">
        <v>151</v>
      </c>
      <c r="G35" s="281"/>
      <c r="H35" s="279">
        <v>0</v>
      </c>
      <c r="I35" s="281">
        <v>0</v>
      </c>
      <c r="J35" s="279"/>
      <c r="K35" s="281"/>
      <c r="L35" s="279"/>
      <c r="M35" s="281"/>
      <c r="N35" s="279"/>
      <c r="O35" s="281"/>
      <c r="P35" s="279"/>
      <c r="Q35" s="281"/>
      <c r="R35" s="279"/>
      <c r="S35" s="281"/>
      <c r="T35" s="279"/>
      <c r="U35" s="281"/>
      <c r="V35" s="279">
        <v>0</v>
      </c>
      <c r="W35" s="281">
        <v>0</v>
      </c>
      <c r="X35" s="162">
        <f>(B35+E35+G35+I35+K35+M35+O35+Q35+S35+U35+W35)</f>
        <v>5</v>
      </c>
      <c r="Y35" s="298">
        <v>15</v>
      </c>
      <c r="AA35" s="284">
        <v>15</v>
      </c>
      <c r="AB35" s="159">
        <v>5</v>
      </c>
      <c r="AC35" s="8" t="s">
        <v>38</v>
      </c>
    </row>
    <row r="36" spans="1:30" ht="10.5" customHeight="1">
      <c r="A36" s="302"/>
      <c r="B36" s="160"/>
      <c r="C36" s="23" t="s">
        <v>43</v>
      </c>
      <c r="D36" s="280"/>
      <c r="E36" s="282"/>
      <c r="F36" s="280"/>
      <c r="G36" s="282"/>
      <c r="H36" s="280"/>
      <c r="I36" s="282"/>
      <c r="J36" s="280"/>
      <c r="K36" s="282"/>
      <c r="L36" s="280"/>
      <c r="M36" s="282"/>
      <c r="N36" s="280"/>
      <c r="O36" s="282"/>
      <c r="P36" s="280"/>
      <c r="Q36" s="282"/>
      <c r="R36" s="280"/>
      <c r="S36" s="282"/>
      <c r="T36" s="280"/>
      <c r="U36" s="282"/>
      <c r="V36" s="280"/>
      <c r="W36" s="282"/>
      <c r="X36" s="163"/>
      <c r="Y36" s="299"/>
      <c r="AA36" s="291"/>
      <c r="AB36" s="160"/>
      <c r="AC36" s="23" t="s">
        <v>43</v>
      </c>
      <c r="AD36" s="26"/>
    </row>
    <row r="37" spans="1:29" ht="10.5" customHeight="1">
      <c r="A37" s="292">
        <v>16</v>
      </c>
      <c r="B37" s="159">
        <v>5</v>
      </c>
      <c r="C37" s="8" t="s">
        <v>169</v>
      </c>
      <c r="D37" s="279">
        <v>0</v>
      </c>
      <c r="E37" s="281">
        <v>0</v>
      </c>
      <c r="F37" s="279" t="s">
        <v>151</v>
      </c>
      <c r="G37" s="281"/>
      <c r="H37" s="279">
        <v>0</v>
      </c>
      <c r="I37" s="281">
        <v>0</v>
      </c>
      <c r="J37" s="279"/>
      <c r="K37" s="281"/>
      <c r="L37" s="279"/>
      <c r="M37" s="281"/>
      <c r="N37" s="279"/>
      <c r="O37" s="281"/>
      <c r="P37" s="279"/>
      <c r="Q37" s="281"/>
      <c r="R37" s="279"/>
      <c r="S37" s="281"/>
      <c r="T37" s="294"/>
      <c r="U37" s="296"/>
      <c r="V37" s="294">
        <v>0</v>
      </c>
      <c r="W37" s="296">
        <v>0</v>
      </c>
      <c r="X37" s="201">
        <f>(B37+E37+G37+I37+K37+M37+O37+Q37+S37+U37+W37)</f>
        <v>5</v>
      </c>
      <c r="Y37" s="298">
        <v>16</v>
      </c>
      <c r="AA37" s="284">
        <v>16</v>
      </c>
      <c r="AB37" s="257">
        <v>5</v>
      </c>
      <c r="AC37" s="8" t="s">
        <v>169</v>
      </c>
    </row>
    <row r="38" spans="1:29" ht="10.5" customHeight="1">
      <c r="A38" s="302"/>
      <c r="B38" s="160"/>
      <c r="C38" s="23" t="s">
        <v>51</v>
      </c>
      <c r="D38" s="280"/>
      <c r="E38" s="282"/>
      <c r="F38" s="280"/>
      <c r="G38" s="282"/>
      <c r="H38" s="280"/>
      <c r="I38" s="282"/>
      <c r="J38" s="280"/>
      <c r="K38" s="282"/>
      <c r="L38" s="280"/>
      <c r="M38" s="282"/>
      <c r="N38" s="280"/>
      <c r="O38" s="282"/>
      <c r="P38" s="280"/>
      <c r="Q38" s="282"/>
      <c r="R38" s="280"/>
      <c r="S38" s="282"/>
      <c r="T38" s="295"/>
      <c r="U38" s="297"/>
      <c r="V38" s="295"/>
      <c r="W38" s="297"/>
      <c r="X38" s="163"/>
      <c r="Y38" s="299"/>
      <c r="AA38" s="291"/>
      <c r="AB38" s="160"/>
      <c r="AC38" s="23" t="s">
        <v>51</v>
      </c>
    </row>
    <row r="39" spans="1:29" ht="10.5" customHeight="1">
      <c r="A39" s="292">
        <v>17</v>
      </c>
      <c r="B39" s="257"/>
      <c r="C39" s="8"/>
      <c r="D39" s="300"/>
      <c r="E39" s="301"/>
      <c r="F39" s="300"/>
      <c r="G39" s="301"/>
      <c r="H39" s="300"/>
      <c r="I39" s="301"/>
      <c r="J39" s="300"/>
      <c r="K39" s="301"/>
      <c r="L39" s="300"/>
      <c r="M39" s="301"/>
      <c r="N39" s="300"/>
      <c r="O39" s="301"/>
      <c r="P39" s="300"/>
      <c r="Q39" s="301"/>
      <c r="R39" s="300"/>
      <c r="S39" s="301"/>
      <c r="T39" s="300"/>
      <c r="U39" s="301"/>
      <c r="V39" s="300"/>
      <c r="W39" s="301"/>
      <c r="X39" s="162"/>
      <c r="Y39" s="319"/>
      <c r="AA39" s="284">
        <v>17</v>
      </c>
      <c r="AB39" s="204"/>
      <c r="AC39" s="19"/>
    </row>
    <row r="40" spans="1:29" ht="10.5" customHeight="1">
      <c r="A40" s="302"/>
      <c r="B40" s="160"/>
      <c r="C40" s="9"/>
      <c r="D40" s="280"/>
      <c r="E40" s="282"/>
      <c r="F40" s="280"/>
      <c r="G40" s="282"/>
      <c r="H40" s="280"/>
      <c r="I40" s="282"/>
      <c r="J40" s="280"/>
      <c r="K40" s="282"/>
      <c r="L40" s="280"/>
      <c r="M40" s="282"/>
      <c r="N40" s="280"/>
      <c r="O40" s="282"/>
      <c r="P40" s="280"/>
      <c r="Q40" s="282"/>
      <c r="R40" s="280"/>
      <c r="S40" s="282"/>
      <c r="T40" s="280"/>
      <c r="U40" s="282"/>
      <c r="V40" s="280"/>
      <c r="W40" s="282"/>
      <c r="X40" s="163"/>
      <c r="Y40" s="299"/>
      <c r="AA40" s="291"/>
      <c r="AB40" s="207"/>
      <c r="AC40" s="23"/>
    </row>
    <row r="41" spans="1:29" ht="10.5" customHeight="1">
      <c r="A41" s="292">
        <v>18</v>
      </c>
      <c r="B41" s="257"/>
      <c r="C41" s="8"/>
      <c r="D41" s="300"/>
      <c r="E41" s="301"/>
      <c r="F41" s="300"/>
      <c r="G41" s="301"/>
      <c r="H41" s="300"/>
      <c r="I41" s="301"/>
      <c r="J41" s="300"/>
      <c r="K41" s="301"/>
      <c r="L41" s="300"/>
      <c r="M41" s="301"/>
      <c r="N41" s="300"/>
      <c r="O41" s="301"/>
      <c r="P41" s="300"/>
      <c r="Q41" s="301"/>
      <c r="R41" s="300"/>
      <c r="S41" s="301"/>
      <c r="T41" s="300"/>
      <c r="U41" s="301"/>
      <c r="V41" s="300"/>
      <c r="W41" s="301"/>
      <c r="X41" s="162"/>
      <c r="Y41" s="326"/>
      <c r="AA41" s="284">
        <v>18</v>
      </c>
      <c r="AB41" s="204"/>
      <c r="AC41" s="51"/>
    </row>
    <row r="42" spans="1:29" ht="10.5" customHeight="1">
      <c r="A42" s="302"/>
      <c r="B42" s="160"/>
      <c r="C42" s="9"/>
      <c r="D42" s="280"/>
      <c r="E42" s="282"/>
      <c r="F42" s="280"/>
      <c r="G42" s="282"/>
      <c r="H42" s="280"/>
      <c r="I42" s="282"/>
      <c r="J42" s="280"/>
      <c r="K42" s="282"/>
      <c r="L42" s="280"/>
      <c r="M42" s="282"/>
      <c r="N42" s="280"/>
      <c r="O42" s="282"/>
      <c r="P42" s="280"/>
      <c r="Q42" s="282"/>
      <c r="R42" s="280"/>
      <c r="S42" s="282"/>
      <c r="T42" s="280"/>
      <c r="U42" s="282"/>
      <c r="V42" s="280"/>
      <c r="W42" s="282"/>
      <c r="X42" s="163"/>
      <c r="Y42" s="327"/>
      <c r="AA42" s="291"/>
      <c r="AB42" s="207"/>
      <c r="AC42" s="24"/>
    </row>
    <row r="43" spans="1:29" ht="10.5" customHeight="1">
      <c r="A43" s="292">
        <v>19</v>
      </c>
      <c r="B43" s="257"/>
      <c r="C43" s="8"/>
      <c r="D43" s="300"/>
      <c r="E43" s="324"/>
      <c r="F43" s="300"/>
      <c r="G43" s="324"/>
      <c r="H43" s="300"/>
      <c r="I43" s="324"/>
      <c r="J43" s="300"/>
      <c r="K43" s="324"/>
      <c r="L43" s="300"/>
      <c r="M43" s="324"/>
      <c r="N43" s="300"/>
      <c r="O43" s="324"/>
      <c r="P43" s="300"/>
      <c r="Q43" s="324"/>
      <c r="R43" s="300"/>
      <c r="S43" s="324"/>
      <c r="T43" s="300"/>
      <c r="U43" s="324"/>
      <c r="V43" s="300"/>
      <c r="W43" s="324"/>
      <c r="X43" s="162"/>
      <c r="Y43" s="326"/>
      <c r="AA43" s="284">
        <v>19</v>
      </c>
      <c r="AB43" s="204"/>
      <c r="AC43" s="19"/>
    </row>
    <row r="44" spans="1:29" ht="10.5" customHeight="1">
      <c r="A44" s="302"/>
      <c r="B44" s="160"/>
      <c r="C44" s="9"/>
      <c r="D44" s="280"/>
      <c r="E44" s="325"/>
      <c r="F44" s="280"/>
      <c r="G44" s="325"/>
      <c r="H44" s="280"/>
      <c r="I44" s="325"/>
      <c r="J44" s="280"/>
      <c r="K44" s="325"/>
      <c r="L44" s="280"/>
      <c r="M44" s="325"/>
      <c r="N44" s="280"/>
      <c r="O44" s="325"/>
      <c r="P44" s="280"/>
      <c r="Q44" s="325"/>
      <c r="R44" s="280"/>
      <c r="S44" s="325"/>
      <c r="T44" s="280"/>
      <c r="U44" s="325"/>
      <c r="V44" s="280"/>
      <c r="W44" s="325"/>
      <c r="X44" s="163"/>
      <c r="Y44" s="327"/>
      <c r="AA44" s="291"/>
      <c r="AB44" s="207"/>
      <c r="AC44" s="23"/>
    </row>
    <row r="45" spans="1:29" ht="10.5" customHeight="1">
      <c r="A45" s="292">
        <v>20</v>
      </c>
      <c r="B45" s="257"/>
      <c r="C45" s="8"/>
      <c r="D45" s="300"/>
      <c r="E45" s="324"/>
      <c r="F45" s="300"/>
      <c r="G45" s="324"/>
      <c r="H45" s="300"/>
      <c r="I45" s="324"/>
      <c r="J45" s="300"/>
      <c r="K45" s="324"/>
      <c r="L45" s="300"/>
      <c r="M45" s="324"/>
      <c r="N45" s="300"/>
      <c r="O45" s="324"/>
      <c r="P45" s="300"/>
      <c r="Q45" s="324"/>
      <c r="R45" s="300"/>
      <c r="S45" s="324"/>
      <c r="T45" s="300"/>
      <c r="U45" s="324"/>
      <c r="V45" s="300"/>
      <c r="W45" s="324"/>
      <c r="X45" s="162"/>
      <c r="Y45" s="326"/>
      <c r="AA45" s="284">
        <v>20</v>
      </c>
      <c r="AB45" s="204"/>
      <c r="AC45" s="8"/>
    </row>
    <row r="46" spans="1:29" ht="10.5" customHeight="1">
      <c r="A46" s="302"/>
      <c r="B46" s="160"/>
      <c r="C46" s="9"/>
      <c r="D46" s="280"/>
      <c r="E46" s="325"/>
      <c r="F46" s="280"/>
      <c r="G46" s="325"/>
      <c r="H46" s="280"/>
      <c r="I46" s="325"/>
      <c r="J46" s="280"/>
      <c r="K46" s="325"/>
      <c r="L46" s="280"/>
      <c r="M46" s="325"/>
      <c r="N46" s="280"/>
      <c r="O46" s="325"/>
      <c r="P46" s="280"/>
      <c r="Q46" s="325"/>
      <c r="R46" s="280"/>
      <c r="S46" s="325"/>
      <c r="T46" s="280"/>
      <c r="U46" s="325"/>
      <c r="V46" s="280"/>
      <c r="W46" s="325"/>
      <c r="X46" s="163"/>
      <c r="Y46" s="327"/>
      <c r="AA46" s="291"/>
      <c r="AB46" s="207"/>
      <c r="AC46" s="9"/>
    </row>
  </sheetData>
  <sheetProtection/>
  <mergeCells count="540">
    <mergeCell ref="Z29:Z30"/>
    <mergeCell ref="Z13:Z14"/>
    <mergeCell ref="Z15:Z16"/>
    <mergeCell ref="Z7:Z8"/>
    <mergeCell ref="Z9:Z10"/>
    <mergeCell ref="Z17:Z18"/>
    <mergeCell ref="N45:N46"/>
    <mergeCell ref="O45:O46"/>
    <mergeCell ref="R45:R46"/>
    <mergeCell ref="S45:S46"/>
    <mergeCell ref="P45:P46"/>
    <mergeCell ref="Q45:Q46"/>
    <mergeCell ref="AA45:AA46"/>
    <mergeCell ref="AB45:AB46"/>
    <mergeCell ref="X45:X46"/>
    <mergeCell ref="Y45:Y46"/>
    <mergeCell ref="AA41:AA42"/>
    <mergeCell ref="AB41:AB42"/>
    <mergeCell ref="D45:D46"/>
    <mergeCell ref="E45:E46"/>
    <mergeCell ref="AA29:AA30"/>
    <mergeCell ref="AB29:AB30"/>
    <mergeCell ref="AA31:AA32"/>
    <mergeCell ref="AB31:AB32"/>
    <mergeCell ref="AA33:AA34"/>
    <mergeCell ref="AB33:AB34"/>
    <mergeCell ref="T45:T46"/>
    <mergeCell ref="U45:U46"/>
    <mergeCell ref="H45:H46"/>
    <mergeCell ref="I45:I46"/>
    <mergeCell ref="P43:P44"/>
    <mergeCell ref="Q43:Q44"/>
    <mergeCell ref="L45:L46"/>
    <mergeCell ref="M45:M46"/>
    <mergeCell ref="J45:J46"/>
    <mergeCell ref="K45:K46"/>
    <mergeCell ref="H43:H44"/>
    <mergeCell ref="I43:I44"/>
    <mergeCell ref="V45:V46"/>
    <mergeCell ref="W45:W46"/>
    <mergeCell ref="L41:L42"/>
    <mergeCell ref="M41:M42"/>
    <mergeCell ref="T41:T42"/>
    <mergeCell ref="U41:U42"/>
    <mergeCell ref="P41:P42"/>
    <mergeCell ref="Q41:Q42"/>
    <mergeCell ref="R41:R42"/>
    <mergeCell ref="S41:S42"/>
    <mergeCell ref="N39:N40"/>
    <mergeCell ref="O39:O40"/>
    <mergeCell ref="R39:R40"/>
    <mergeCell ref="S39:S40"/>
    <mergeCell ref="AA35:AA36"/>
    <mergeCell ref="AB35:AB36"/>
    <mergeCell ref="AA39:AA40"/>
    <mergeCell ref="AB39:AB40"/>
    <mergeCell ref="AA37:AA38"/>
    <mergeCell ref="AB37:AB38"/>
    <mergeCell ref="A39:A40"/>
    <mergeCell ref="B39:B40"/>
    <mergeCell ref="D39:D40"/>
    <mergeCell ref="E39:E40"/>
    <mergeCell ref="X39:X40"/>
    <mergeCell ref="Y39:Y40"/>
    <mergeCell ref="V39:V40"/>
    <mergeCell ref="W39:W40"/>
    <mergeCell ref="T39:T40"/>
    <mergeCell ref="U39:U40"/>
    <mergeCell ref="F39:F40"/>
    <mergeCell ref="G39:G40"/>
    <mergeCell ref="P39:P40"/>
    <mergeCell ref="Q39:Q40"/>
    <mergeCell ref="H39:H40"/>
    <mergeCell ref="I39:I40"/>
    <mergeCell ref="J39:J40"/>
    <mergeCell ref="K39:K40"/>
    <mergeCell ref="L39:L40"/>
    <mergeCell ref="M39:M40"/>
    <mergeCell ref="N35:N36"/>
    <mergeCell ref="O35:O36"/>
    <mergeCell ref="L37:L38"/>
    <mergeCell ref="M37:M38"/>
    <mergeCell ref="N37:N38"/>
    <mergeCell ref="O37:O38"/>
    <mergeCell ref="L35:L36"/>
    <mergeCell ref="M35:M36"/>
    <mergeCell ref="R37:R38"/>
    <mergeCell ref="S37:S38"/>
    <mergeCell ref="R35:R36"/>
    <mergeCell ref="S35:S36"/>
    <mergeCell ref="P35:P36"/>
    <mergeCell ref="Q35:Q36"/>
    <mergeCell ref="P37:P38"/>
    <mergeCell ref="Q37:Q38"/>
    <mergeCell ref="T35:T36"/>
    <mergeCell ref="U35:U36"/>
    <mergeCell ref="X35:X36"/>
    <mergeCell ref="Y35:Y36"/>
    <mergeCell ref="V35:V36"/>
    <mergeCell ref="W35:W36"/>
    <mergeCell ref="X37:X38"/>
    <mergeCell ref="Y37:Y38"/>
    <mergeCell ref="V37:V38"/>
    <mergeCell ref="W37:W38"/>
    <mergeCell ref="T37:T38"/>
    <mergeCell ref="U37:U38"/>
    <mergeCell ref="F37:F38"/>
    <mergeCell ref="G37:G38"/>
    <mergeCell ref="J37:J38"/>
    <mergeCell ref="K37:K38"/>
    <mergeCell ref="H37:H38"/>
    <mergeCell ref="I37:I38"/>
    <mergeCell ref="A35:A36"/>
    <mergeCell ref="B35:B36"/>
    <mergeCell ref="D35:D36"/>
    <mergeCell ref="E35:E36"/>
    <mergeCell ref="A37:A38"/>
    <mergeCell ref="B37:B38"/>
    <mergeCell ref="D37:D38"/>
    <mergeCell ref="E37:E38"/>
    <mergeCell ref="F35:F36"/>
    <mergeCell ref="G35:G36"/>
    <mergeCell ref="J35:J36"/>
    <mergeCell ref="K35:K36"/>
    <mergeCell ref="H35:H36"/>
    <mergeCell ref="I35:I36"/>
    <mergeCell ref="X33:X34"/>
    <mergeCell ref="Y33:Y34"/>
    <mergeCell ref="V33:V34"/>
    <mergeCell ref="W33:W34"/>
    <mergeCell ref="F33:F34"/>
    <mergeCell ref="G33:G34"/>
    <mergeCell ref="H33:H34"/>
    <mergeCell ref="I33:I34"/>
    <mergeCell ref="R33:R34"/>
    <mergeCell ref="S33:S34"/>
    <mergeCell ref="V31:V32"/>
    <mergeCell ref="W31:W32"/>
    <mergeCell ref="T31:T32"/>
    <mergeCell ref="U31:U32"/>
    <mergeCell ref="T33:T34"/>
    <mergeCell ref="U33:U34"/>
    <mergeCell ref="P33:P34"/>
    <mergeCell ref="Q33:Q34"/>
    <mergeCell ref="N33:N34"/>
    <mergeCell ref="O33:O34"/>
    <mergeCell ref="L33:L34"/>
    <mergeCell ref="M33:M34"/>
    <mergeCell ref="A33:A34"/>
    <mergeCell ref="B33:B34"/>
    <mergeCell ref="D33:D34"/>
    <mergeCell ref="E33:E34"/>
    <mergeCell ref="J33:J34"/>
    <mergeCell ref="K33:K34"/>
    <mergeCell ref="X31:X32"/>
    <mergeCell ref="Y31:Y32"/>
    <mergeCell ref="P31:P32"/>
    <mergeCell ref="Q31:Q32"/>
    <mergeCell ref="R31:R32"/>
    <mergeCell ref="S31:S32"/>
    <mergeCell ref="N31:N32"/>
    <mergeCell ref="O31:O32"/>
    <mergeCell ref="D29:D30"/>
    <mergeCell ref="E29:E30"/>
    <mergeCell ref="H31:H32"/>
    <mergeCell ref="I31:I32"/>
    <mergeCell ref="J31:J32"/>
    <mergeCell ref="K31:K32"/>
    <mergeCell ref="L31:L32"/>
    <mergeCell ref="M31:M32"/>
    <mergeCell ref="F31:F32"/>
    <mergeCell ref="G31:G32"/>
    <mergeCell ref="A31:A32"/>
    <mergeCell ref="B31:B32"/>
    <mergeCell ref="D31:D32"/>
    <mergeCell ref="E31:E32"/>
    <mergeCell ref="V29:V30"/>
    <mergeCell ref="W29:W30"/>
    <mergeCell ref="T29:T30"/>
    <mergeCell ref="U29:U30"/>
    <mergeCell ref="A29:A30"/>
    <mergeCell ref="B29:B30"/>
    <mergeCell ref="F29:F30"/>
    <mergeCell ref="G29:G30"/>
    <mergeCell ref="J27:J28"/>
    <mergeCell ref="K27:K28"/>
    <mergeCell ref="L27:L28"/>
    <mergeCell ref="M27:M28"/>
    <mergeCell ref="X29:X30"/>
    <mergeCell ref="Y29:Y30"/>
    <mergeCell ref="J29:J30"/>
    <mergeCell ref="K29:K30"/>
    <mergeCell ref="L29:L30"/>
    <mergeCell ref="M29:M30"/>
    <mergeCell ref="H27:H28"/>
    <mergeCell ref="I27:I28"/>
    <mergeCell ref="R29:R30"/>
    <mergeCell ref="S29:S30"/>
    <mergeCell ref="H29:H30"/>
    <mergeCell ref="I29:I30"/>
    <mergeCell ref="P29:P30"/>
    <mergeCell ref="Q29:Q30"/>
    <mergeCell ref="N29:N30"/>
    <mergeCell ref="O29:O30"/>
    <mergeCell ref="A27:A28"/>
    <mergeCell ref="B27:B28"/>
    <mergeCell ref="D27:D28"/>
    <mergeCell ref="E27:E28"/>
    <mergeCell ref="F27:F28"/>
    <mergeCell ref="G27:G28"/>
    <mergeCell ref="P27:P28"/>
    <mergeCell ref="Q27:Q28"/>
    <mergeCell ref="N27:N28"/>
    <mergeCell ref="O27:O28"/>
    <mergeCell ref="P25:P26"/>
    <mergeCell ref="Q25:Q26"/>
    <mergeCell ref="J25:J26"/>
    <mergeCell ref="K25:K26"/>
    <mergeCell ref="L25:L26"/>
    <mergeCell ref="M25:M26"/>
    <mergeCell ref="N25:N26"/>
    <mergeCell ref="O25:O26"/>
    <mergeCell ref="H25:H26"/>
    <mergeCell ref="I25:I26"/>
    <mergeCell ref="A25:A26"/>
    <mergeCell ref="B25:B26"/>
    <mergeCell ref="D25:D26"/>
    <mergeCell ref="E25:E26"/>
    <mergeCell ref="A23:A24"/>
    <mergeCell ref="B23:B24"/>
    <mergeCell ref="D23:D24"/>
    <mergeCell ref="E23:E24"/>
    <mergeCell ref="F25:F26"/>
    <mergeCell ref="G25:G26"/>
    <mergeCell ref="H21:H22"/>
    <mergeCell ref="I21:I22"/>
    <mergeCell ref="A21:A22"/>
    <mergeCell ref="B21:B22"/>
    <mergeCell ref="D21:D22"/>
    <mergeCell ref="E21:E22"/>
    <mergeCell ref="D19:D20"/>
    <mergeCell ref="E19:E20"/>
    <mergeCell ref="J21:J22"/>
    <mergeCell ref="K21:K22"/>
    <mergeCell ref="F19:F20"/>
    <mergeCell ref="G19:G20"/>
    <mergeCell ref="F21:F22"/>
    <mergeCell ref="G21:G22"/>
    <mergeCell ref="H19:H20"/>
    <mergeCell ref="I19:I20"/>
    <mergeCell ref="A15:A16"/>
    <mergeCell ref="B15:B16"/>
    <mergeCell ref="A19:A20"/>
    <mergeCell ref="B19:B20"/>
    <mergeCell ref="A17:A18"/>
    <mergeCell ref="B17:B18"/>
    <mergeCell ref="F15:F16"/>
    <mergeCell ref="G15:G16"/>
    <mergeCell ref="F17:F18"/>
    <mergeCell ref="G17:G18"/>
    <mergeCell ref="D17:D18"/>
    <mergeCell ref="E17:E18"/>
    <mergeCell ref="D15:D16"/>
    <mergeCell ref="E15:E16"/>
    <mergeCell ref="H11:H12"/>
    <mergeCell ref="I11:I12"/>
    <mergeCell ref="H15:H16"/>
    <mergeCell ref="I15:I16"/>
    <mergeCell ref="H17:H18"/>
    <mergeCell ref="I17:I18"/>
    <mergeCell ref="L9:L10"/>
    <mergeCell ref="M9:M10"/>
    <mergeCell ref="J11:J12"/>
    <mergeCell ref="K11:K12"/>
    <mergeCell ref="J9:J10"/>
    <mergeCell ref="K9:K10"/>
    <mergeCell ref="J13:J14"/>
    <mergeCell ref="K13:K14"/>
    <mergeCell ref="D11:D12"/>
    <mergeCell ref="E11:E12"/>
    <mergeCell ref="F11:F12"/>
    <mergeCell ref="G11:G12"/>
    <mergeCell ref="F13:F14"/>
    <mergeCell ref="G13:G14"/>
    <mergeCell ref="H13:H14"/>
    <mergeCell ref="I13:I14"/>
    <mergeCell ref="D9:D10"/>
    <mergeCell ref="E9:E10"/>
    <mergeCell ref="A13:A14"/>
    <mergeCell ref="B13:B14"/>
    <mergeCell ref="D13:D14"/>
    <mergeCell ref="E13:E14"/>
    <mergeCell ref="A11:A12"/>
    <mergeCell ref="B11:B12"/>
    <mergeCell ref="A9:A10"/>
    <mergeCell ref="B9:B10"/>
    <mergeCell ref="F7:F8"/>
    <mergeCell ref="G7:G8"/>
    <mergeCell ref="H9:H10"/>
    <mergeCell ref="I9:I10"/>
    <mergeCell ref="F9:F10"/>
    <mergeCell ref="G9:G10"/>
    <mergeCell ref="D4:E5"/>
    <mergeCell ref="A7:A8"/>
    <mergeCell ref="B7:B8"/>
    <mergeCell ref="D7:D8"/>
    <mergeCell ref="E7:E8"/>
    <mergeCell ref="A4:A6"/>
    <mergeCell ref="F4:G5"/>
    <mergeCell ref="H4:I5"/>
    <mergeCell ref="V4:W5"/>
    <mergeCell ref="J4:K5"/>
    <mergeCell ref="L4:M5"/>
    <mergeCell ref="N4:O5"/>
    <mergeCell ref="AB27:AB28"/>
    <mergeCell ref="R27:R28"/>
    <mergeCell ref="S27:S28"/>
    <mergeCell ref="T27:T28"/>
    <mergeCell ref="U27:U28"/>
    <mergeCell ref="V27:V28"/>
    <mergeCell ref="W27:W28"/>
    <mergeCell ref="X27:X28"/>
    <mergeCell ref="Y27:Y28"/>
    <mergeCell ref="AA27:AA28"/>
    <mergeCell ref="AB25:AB26"/>
    <mergeCell ref="R25:R26"/>
    <mergeCell ref="S25:S26"/>
    <mergeCell ref="T25:T26"/>
    <mergeCell ref="U25:U26"/>
    <mergeCell ref="V25:V26"/>
    <mergeCell ref="W25:W26"/>
    <mergeCell ref="X25:X26"/>
    <mergeCell ref="Y25:Y26"/>
    <mergeCell ref="AA25:AA26"/>
    <mergeCell ref="AB23:AB24"/>
    <mergeCell ref="T23:T24"/>
    <mergeCell ref="U23:U24"/>
    <mergeCell ref="V23:V24"/>
    <mergeCell ref="W23:W24"/>
    <mergeCell ref="X23:X24"/>
    <mergeCell ref="Y23:Y24"/>
    <mergeCell ref="AA23:AA24"/>
    <mergeCell ref="N23:N24"/>
    <mergeCell ref="O23:O24"/>
    <mergeCell ref="P23:P24"/>
    <mergeCell ref="Q23:Q24"/>
    <mergeCell ref="J23:J24"/>
    <mergeCell ref="K23:K24"/>
    <mergeCell ref="X21:X22"/>
    <mergeCell ref="Y21:Y22"/>
    <mergeCell ref="F23:F24"/>
    <mergeCell ref="G23:G24"/>
    <mergeCell ref="H23:H24"/>
    <mergeCell ref="I23:I24"/>
    <mergeCell ref="R23:R24"/>
    <mergeCell ref="S23:S24"/>
    <mergeCell ref="L23:L24"/>
    <mergeCell ref="M23:M24"/>
    <mergeCell ref="Y19:Y20"/>
    <mergeCell ref="AA19:AA20"/>
    <mergeCell ref="AA21:AA22"/>
    <mergeCell ref="AB21:AB22"/>
    <mergeCell ref="R21:R22"/>
    <mergeCell ref="S21:S22"/>
    <mergeCell ref="T21:T22"/>
    <mergeCell ref="U21:U22"/>
    <mergeCell ref="V21:V22"/>
    <mergeCell ref="W21:W22"/>
    <mergeCell ref="J19:J20"/>
    <mergeCell ref="K19:K20"/>
    <mergeCell ref="L19:L20"/>
    <mergeCell ref="M19:M20"/>
    <mergeCell ref="AB19:AB20"/>
    <mergeCell ref="T19:T20"/>
    <mergeCell ref="U19:U20"/>
    <mergeCell ref="V19:V20"/>
    <mergeCell ref="W19:W20"/>
    <mergeCell ref="X19:X20"/>
    <mergeCell ref="N21:N22"/>
    <mergeCell ref="O21:O22"/>
    <mergeCell ref="L21:L22"/>
    <mergeCell ref="M21:M22"/>
    <mergeCell ref="N19:N20"/>
    <mergeCell ref="O19:O20"/>
    <mergeCell ref="R19:R20"/>
    <mergeCell ref="S19:S20"/>
    <mergeCell ref="P19:P20"/>
    <mergeCell ref="Q19:Q20"/>
    <mergeCell ref="P21:P22"/>
    <mergeCell ref="Q21:Q22"/>
    <mergeCell ref="AA17:AA18"/>
    <mergeCell ref="AB17:AB18"/>
    <mergeCell ref="R17:R18"/>
    <mergeCell ref="S17:S18"/>
    <mergeCell ref="T17:T18"/>
    <mergeCell ref="U17:U18"/>
    <mergeCell ref="X17:X18"/>
    <mergeCell ref="Y17:Y18"/>
    <mergeCell ref="V17:V18"/>
    <mergeCell ref="W17:W18"/>
    <mergeCell ref="AB15:AB16"/>
    <mergeCell ref="T15:T16"/>
    <mergeCell ref="U15:U16"/>
    <mergeCell ref="V15:V16"/>
    <mergeCell ref="W15:W16"/>
    <mergeCell ref="X15:X16"/>
    <mergeCell ref="Y15:Y16"/>
    <mergeCell ref="AA15:AA16"/>
    <mergeCell ref="L17:L18"/>
    <mergeCell ref="M17:M18"/>
    <mergeCell ref="J15:J16"/>
    <mergeCell ref="K15:K16"/>
    <mergeCell ref="L15:L16"/>
    <mergeCell ref="M15:M16"/>
    <mergeCell ref="J17:J18"/>
    <mergeCell ref="K17:K18"/>
    <mergeCell ref="N15:N16"/>
    <mergeCell ref="O15:O16"/>
    <mergeCell ref="N17:N18"/>
    <mergeCell ref="O17:O18"/>
    <mergeCell ref="AA13:AA14"/>
    <mergeCell ref="AB13:AB14"/>
    <mergeCell ref="R13:R14"/>
    <mergeCell ref="S13:S14"/>
    <mergeCell ref="T13:T14"/>
    <mergeCell ref="U13:U14"/>
    <mergeCell ref="P17:P18"/>
    <mergeCell ref="Q17:Q18"/>
    <mergeCell ref="X13:X14"/>
    <mergeCell ref="Y13:Y14"/>
    <mergeCell ref="V13:V14"/>
    <mergeCell ref="W13:W14"/>
    <mergeCell ref="R15:R16"/>
    <mergeCell ref="S15:S16"/>
    <mergeCell ref="P15:P16"/>
    <mergeCell ref="Q15:Q16"/>
    <mergeCell ref="P13:P14"/>
    <mergeCell ref="Q13:Q14"/>
    <mergeCell ref="AB11:AB12"/>
    <mergeCell ref="T11:T12"/>
    <mergeCell ref="U11:U12"/>
    <mergeCell ref="V11:V12"/>
    <mergeCell ref="W11:W12"/>
    <mergeCell ref="X11:X12"/>
    <mergeCell ref="Y11:Y12"/>
    <mergeCell ref="AA11:AA12"/>
    <mergeCell ref="N13:N14"/>
    <mergeCell ref="O13:O14"/>
    <mergeCell ref="L13:L14"/>
    <mergeCell ref="M13:M14"/>
    <mergeCell ref="N11:N12"/>
    <mergeCell ref="O11:O12"/>
    <mergeCell ref="L11:L12"/>
    <mergeCell ref="M11:M12"/>
    <mergeCell ref="AA9:AA10"/>
    <mergeCell ref="AB9:AB10"/>
    <mergeCell ref="R9:R10"/>
    <mergeCell ref="S9:S10"/>
    <mergeCell ref="T9:T10"/>
    <mergeCell ref="U9:U10"/>
    <mergeCell ref="R11:R12"/>
    <mergeCell ref="S11:S12"/>
    <mergeCell ref="P11:P12"/>
    <mergeCell ref="Q11:Q12"/>
    <mergeCell ref="AB7:AB8"/>
    <mergeCell ref="T7:T8"/>
    <mergeCell ref="U7:U8"/>
    <mergeCell ref="V7:V8"/>
    <mergeCell ref="W7:W8"/>
    <mergeCell ref="X7:X8"/>
    <mergeCell ref="N9:N10"/>
    <mergeCell ref="O9:O10"/>
    <mergeCell ref="X9:X10"/>
    <mergeCell ref="Y9:Y10"/>
    <mergeCell ref="V9:V10"/>
    <mergeCell ref="W9:W10"/>
    <mergeCell ref="P9:P10"/>
    <mergeCell ref="Q9:Q10"/>
    <mergeCell ref="AA4:AA6"/>
    <mergeCell ref="R4:S5"/>
    <mergeCell ref="T4:U5"/>
    <mergeCell ref="P7:P8"/>
    <mergeCell ref="Q7:Q8"/>
    <mergeCell ref="P4:Q5"/>
    <mergeCell ref="R7:R8"/>
    <mergeCell ref="S7:S8"/>
    <mergeCell ref="Y7:Y8"/>
    <mergeCell ref="AA7:AA8"/>
    <mergeCell ref="N7:N8"/>
    <mergeCell ref="O7:O8"/>
    <mergeCell ref="H7:H8"/>
    <mergeCell ref="I7:I8"/>
    <mergeCell ref="J7:J8"/>
    <mergeCell ref="K7:K8"/>
    <mergeCell ref="L7:L8"/>
    <mergeCell ref="M7:M8"/>
    <mergeCell ref="H41:H42"/>
    <mergeCell ref="I41:I42"/>
    <mergeCell ref="J41:J42"/>
    <mergeCell ref="K41:K42"/>
    <mergeCell ref="A41:A42"/>
    <mergeCell ref="B41:B42"/>
    <mergeCell ref="D41:D42"/>
    <mergeCell ref="E41:E42"/>
    <mergeCell ref="A1:AC1"/>
    <mergeCell ref="A2:AC2"/>
    <mergeCell ref="V41:V42"/>
    <mergeCell ref="W41:W42"/>
    <mergeCell ref="F41:F42"/>
    <mergeCell ref="G41:G42"/>
    <mergeCell ref="X41:X42"/>
    <mergeCell ref="Y41:Y42"/>
    <mergeCell ref="N41:N42"/>
    <mergeCell ref="O41:O42"/>
    <mergeCell ref="F45:F46"/>
    <mergeCell ref="G45:G46"/>
    <mergeCell ref="F43:F44"/>
    <mergeCell ref="G43:G44"/>
    <mergeCell ref="A43:A44"/>
    <mergeCell ref="B43:B44"/>
    <mergeCell ref="D43:D44"/>
    <mergeCell ref="E43:E44"/>
    <mergeCell ref="A45:A46"/>
    <mergeCell ref="B45:B46"/>
    <mergeCell ref="T43:T44"/>
    <mergeCell ref="U43:U44"/>
    <mergeCell ref="J43:J44"/>
    <mergeCell ref="K43:K44"/>
    <mergeCell ref="N43:N44"/>
    <mergeCell ref="O43:O44"/>
    <mergeCell ref="L43:L44"/>
    <mergeCell ref="M43:M44"/>
    <mergeCell ref="R43:R44"/>
    <mergeCell ref="S43:S44"/>
    <mergeCell ref="AA43:AA44"/>
    <mergeCell ref="AB43:AB44"/>
    <mergeCell ref="V43:V44"/>
    <mergeCell ref="W43:W44"/>
    <mergeCell ref="X43:X44"/>
    <mergeCell ref="Y43:Y4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52"/>
  <sheetViews>
    <sheetView zoomScale="70" zoomScaleNormal="70" zoomScalePageLayoutView="0" workbookViewId="0" topLeftCell="A1">
      <selection activeCell="H9" sqref="H9:H10"/>
    </sheetView>
  </sheetViews>
  <sheetFormatPr defaultColWidth="9.00390625" defaultRowHeight="12.75"/>
  <cols>
    <col min="3" max="3" width="21.125" style="0" customWidth="1"/>
    <col min="4" max="4" width="1.25" style="0" customWidth="1"/>
    <col min="5" max="5" width="1.00390625" style="0" customWidth="1"/>
    <col min="6" max="6" width="1.12109375" style="0" customWidth="1"/>
    <col min="8" max="8" width="12.875" style="0" customWidth="1"/>
    <col min="9" max="9" width="19.00390625" style="0" customWidth="1"/>
  </cols>
  <sheetData>
    <row r="2" spans="1:10" ht="20.25">
      <c r="A2" s="52" t="s">
        <v>101</v>
      </c>
      <c r="B2" s="35"/>
      <c r="C2" s="35"/>
      <c r="D2" s="35"/>
      <c r="E2" s="35"/>
      <c r="F2" s="35"/>
      <c r="G2" s="35"/>
      <c r="H2" s="35"/>
      <c r="I2" s="35"/>
      <c r="J2" s="35"/>
    </row>
    <row r="3" spans="3:28" ht="20.25">
      <c r="C3" s="35"/>
      <c r="D3" s="35"/>
      <c r="E3" s="35"/>
      <c r="F3" s="35"/>
      <c r="G3" s="35"/>
      <c r="H3" s="35"/>
      <c r="I3" s="35"/>
      <c r="J3" s="35"/>
      <c r="T3" s="35"/>
      <c r="U3" s="35"/>
      <c r="V3" s="35"/>
      <c r="W3" s="35"/>
      <c r="X3" s="35"/>
      <c r="Y3" s="35"/>
      <c r="Z3" s="34"/>
      <c r="AA3" s="34"/>
      <c r="AB3" s="34"/>
    </row>
    <row r="4" spans="3:28" ht="20.25">
      <c r="C4" s="35" t="s">
        <v>88</v>
      </c>
      <c r="D4" s="35"/>
      <c r="E4" s="35"/>
      <c r="F4" s="35"/>
      <c r="G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/>
      <c r="AA4" s="34"/>
      <c r="AB4" s="34"/>
    </row>
    <row r="5" ht="13.5" thickBot="1"/>
    <row r="6" spans="1:9" ht="16.5" thickTop="1">
      <c r="A6" s="195" t="s">
        <v>52</v>
      </c>
      <c r="B6" s="13" t="s">
        <v>0</v>
      </c>
      <c r="C6" s="40" t="s">
        <v>1</v>
      </c>
      <c r="G6" s="219" t="s">
        <v>52</v>
      </c>
      <c r="H6" s="16" t="s">
        <v>0</v>
      </c>
      <c r="I6" s="17" t="s">
        <v>1</v>
      </c>
    </row>
    <row r="7" spans="1:9" ht="15.75">
      <c r="A7" s="196"/>
      <c r="B7" s="1" t="s">
        <v>50</v>
      </c>
      <c r="C7" s="41" t="s">
        <v>2</v>
      </c>
      <c r="G7" s="220"/>
      <c r="H7" s="1" t="s">
        <v>50</v>
      </c>
      <c r="I7" s="3" t="s">
        <v>2</v>
      </c>
    </row>
    <row r="8" spans="1:9" ht="12.75">
      <c r="A8" s="197"/>
      <c r="B8" s="2" t="s">
        <v>98</v>
      </c>
      <c r="C8" s="42"/>
      <c r="G8" s="221"/>
      <c r="H8" s="2" t="s">
        <v>98</v>
      </c>
      <c r="I8" s="4"/>
    </row>
    <row r="9" spans="1:9" ht="12.75" customHeight="1">
      <c r="A9" s="305">
        <v>1</v>
      </c>
      <c r="B9" s="210">
        <v>462</v>
      </c>
      <c r="C9" s="53" t="s">
        <v>70</v>
      </c>
      <c r="G9" s="292">
        <v>22</v>
      </c>
      <c r="H9" s="210">
        <v>104</v>
      </c>
      <c r="I9" s="20" t="s">
        <v>29</v>
      </c>
    </row>
    <row r="10" spans="1:9" ht="12.75" customHeight="1">
      <c r="A10" s="306"/>
      <c r="B10" s="207"/>
      <c r="C10" s="24" t="s">
        <v>71</v>
      </c>
      <c r="G10" s="302"/>
      <c r="H10" s="207"/>
      <c r="I10" s="23" t="s">
        <v>30</v>
      </c>
    </row>
    <row r="11" spans="1:9" ht="12.75" customHeight="1">
      <c r="A11" s="305">
        <v>2</v>
      </c>
      <c r="B11" s="329" t="s">
        <v>93</v>
      </c>
      <c r="C11" s="8" t="s">
        <v>12</v>
      </c>
      <c r="G11" s="292">
        <v>23</v>
      </c>
      <c r="H11" s="210">
        <v>91</v>
      </c>
      <c r="I11" s="19" t="s">
        <v>57</v>
      </c>
    </row>
    <row r="12" spans="1:9" ht="13.5" customHeight="1">
      <c r="A12" s="306"/>
      <c r="B12" s="330"/>
      <c r="C12" s="23" t="s">
        <v>13</v>
      </c>
      <c r="G12" s="302"/>
      <c r="H12" s="207"/>
      <c r="I12" s="9" t="s">
        <v>17</v>
      </c>
    </row>
    <row r="13" spans="1:9" ht="12.75" customHeight="1">
      <c r="A13" s="305">
        <v>3</v>
      </c>
      <c r="B13" s="329" t="s">
        <v>94</v>
      </c>
      <c r="C13" s="30" t="s">
        <v>65</v>
      </c>
      <c r="G13" s="292">
        <v>24</v>
      </c>
      <c r="H13" s="210">
        <v>84</v>
      </c>
      <c r="I13" s="8" t="s">
        <v>38</v>
      </c>
    </row>
    <row r="14" spans="1:9" ht="12.75" customHeight="1">
      <c r="A14" s="306"/>
      <c r="B14" s="330"/>
      <c r="C14" s="23" t="s">
        <v>28</v>
      </c>
      <c r="G14" s="302"/>
      <c r="H14" s="207"/>
      <c r="I14" s="9" t="s">
        <v>39</v>
      </c>
    </row>
    <row r="15" spans="1:9" ht="12.75" customHeight="1">
      <c r="A15" s="305">
        <v>4</v>
      </c>
      <c r="B15" s="210">
        <v>339</v>
      </c>
      <c r="C15" s="8" t="s">
        <v>16</v>
      </c>
      <c r="G15" s="292">
        <v>25</v>
      </c>
      <c r="H15" s="210">
        <v>59</v>
      </c>
      <c r="I15" s="8" t="s">
        <v>82</v>
      </c>
    </row>
    <row r="16" spans="1:9" ht="12.75" customHeight="1">
      <c r="A16" s="306"/>
      <c r="B16" s="207"/>
      <c r="C16" s="9" t="s">
        <v>17</v>
      </c>
      <c r="G16" s="302"/>
      <c r="H16" s="207"/>
      <c r="I16" s="29" t="s">
        <v>55</v>
      </c>
    </row>
    <row r="17" spans="1:9" ht="12.75" customHeight="1">
      <c r="A17" s="305">
        <v>5</v>
      </c>
      <c r="B17" s="210">
        <v>320</v>
      </c>
      <c r="C17" s="8" t="s">
        <v>32</v>
      </c>
      <c r="G17" s="292">
        <v>26</v>
      </c>
      <c r="H17" s="210">
        <v>58</v>
      </c>
      <c r="I17" s="44" t="s">
        <v>69</v>
      </c>
    </row>
    <row r="18" spans="1:9" ht="12.75" customHeight="1">
      <c r="A18" s="306"/>
      <c r="B18" s="207"/>
      <c r="C18" s="9" t="s">
        <v>33</v>
      </c>
      <c r="G18" s="302"/>
      <c r="H18" s="207"/>
      <c r="I18" s="23" t="s">
        <v>68</v>
      </c>
    </row>
    <row r="19" spans="1:9" ht="12.75" customHeight="1">
      <c r="A19" s="305">
        <v>6</v>
      </c>
      <c r="B19" s="210">
        <v>316</v>
      </c>
      <c r="C19" s="8" t="s">
        <v>20</v>
      </c>
      <c r="G19" s="292">
        <v>27</v>
      </c>
      <c r="H19" s="210">
        <v>58</v>
      </c>
      <c r="I19" s="19" t="s">
        <v>87</v>
      </c>
    </row>
    <row r="20" spans="1:9" ht="12.75" customHeight="1">
      <c r="A20" s="306"/>
      <c r="B20" s="207"/>
      <c r="C20" s="9" t="s">
        <v>21</v>
      </c>
      <c r="G20" s="302"/>
      <c r="H20" s="207"/>
      <c r="I20" s="9" t="s">
        <v>55</v>
      </c>
    </row>
    <row r="21" spans="1:9" ht="12.75" customHeight="1">
      <c r="A21" s="305">
        <v>7</v>
      </c>
      <c r="B21" s="210">
        <v>289</v>
      </c>
      <c r="C21" s="8" t="s">
        <v>14</v>
      </c>
      <c r="G21" s="292">
        <v>28</v>
      </c>
      <c r="H21" s="210">
        <v>54</v>
      </c>
      <c r="I21" s="19" t="s">
        <v>27</v>
      </c>
    </row>
    <row r="22" spans="1:9" ht="12.75" customHeight="1">
      <c r="A22" s="306"/>
      <c r="B22" s="207"/>
      <c r="C22" s="9" t="s">
        <v>15</v>
      </c>
      <c r="G22" s="302"/>
      <c r="H22" s="207"/>
      <c r="I22" s="9" t="s">
        <v>28</v>
      </c>
    </row>
    <row r="23" spans="1:9" ht="12.75" customHeight="1">
      <c r="A23" s="305">
        <v>8</v>
      </c>
      <c r="B23" s="329" t="s">
        <v>95</v>
      </c>
      <c r="C23" s="8" t="s">
        <v>18</v>
      </c>
      <c r="G23" s="292">
        <v>29</v>
      </c>
      <c r="H23" s="210">
        <v>51</v>
      </c>
      <c r="I23" s="47" t="s">
        <v>58</v>
      </c>
    </row>
    <row r="24" spans="1:9" ht="12.75" customHeight="1">
      <c r="A24" s="306"/>
      <c r="B24" s="330"/>
      <c r="C24" s="9" t="s">
        <v>19</v>
      </c>
      <c r="G24" s="302"/>
      <c r="H24" s="207"/>
      <c r="I24" s="48" t="s">
        <v>60</v>
      </c>
    </row>
    <row r="25" spans="1:9" ht="12.75" customHeight="1">
      <c r="A25" s="305">
        <v>9</v>
      </c>
      <c r="B25" s="210">
        <v>266</v>
      </c>
      <c r="C25" s="20" t="s">
        <v>48</v>
      </c>
      <c r="G25" s="292">
        <v>30</v>
      </c>
      <c r="H25" s="210">
        <v>43</v>
      </c>
      <c r="I25" s="47" t="s">
        <v>80</v>
      </c>
    </row>
    <row r="26" spans="1:9" ht="12.75" customHeight="1">
      <c r="A26" s="306"/>
      <c r="B26" s="207"/>
      <c r="C26" s="23" t="s">
        <v>49</v>
      </c>
      <c r="G26" s="302"/>
      <c r="H26" s="207"/>
      <c r="I26" s="48" t="s">
        <v>28</v>
      </c>
    </row>
    <row r="27" spans="1:9" ht="12.75" customHeight="1">
      <c r="A27" s="305">
        <v>10</v>
      </c>
      <c r="B27" s="210">
        <v>263</v>
      </c>
      <c r="C27" s="8" t="s">
        <v>26</v>
      </c>
      <c r="G27" s="292">
        <v>31</v>
      </c>
      <c r="H27" s="210">
        <v>37</v>
      </c>
      <c r="I27" s="8" t="s">
        <v>22</v>
      </c>
    </row>
    <row r="28" spans="1:9" ht="12.75" customHeight="1">
      <c r="A28" s="306"/>
      <c r="B28" s="207"/>
      <c r="C28" s="9" t="s">
        <v>19</v>
      </c>
      <c r="G28" s="302"/>
      <c r="H28" s="207"/>
      <c r="I28" s="9" t="s">
        <v>42</v>
      </c>
    </row>
    <row r="29" spans="1:9" ht="12.75" customHeight="1">
      <c r="A29" s="305">
        <v>11</v>
      </c>
      <c r="B29" s="329" t="s">
        <v>96</v>
      </c>
      <c r="C29" s="8" t="s">
        <v>24</v>
      </c>
      <c r="G29" s="292">
        <v>32</v>
      </c>
      <c r="H29" s="210">
        <v>33</v>
      </c>
      <c r="I29" s="8" t="s">
        <v>44</v>
      </c>
    </row>
    <row r="30" spans="1:9" ht="12.75" customHeight="1">
      <c r="A30" s="306"/>
      <c r="B30" s="330"/>
      <c r="C30" s="9" t="s">
        <v>25</v>
      </c>
      <c r="G30" s="302"/>
      <c r="H30" s="207"/>
      <c r="I30" s="9" t="s">
        <v>45</v>
      </c>
    </row>
    <row r="31" spans="1:9" ht="12.75" customHeight="1">
      <c r="A31" s="305">
        <v>12</v>
      </c>
      <c r="B31" s="329" t="s">
        <v>97</v>
      </c>
      <c r="C31" s="8" t="s">
        <v>26</v>
      </c>
      <c r="G31" s="292">
        <v>33</v>
      </c>
      <c r="H31" s="210">
        <v>30</v>
      </c>
      <c r="I31" s="8" t="s">
        <v>89</v>
      </c>
    </row>
    <row r="32" spans="1:9" ht="12.75" customHeight="1">
      <c r="A32" s="306"/>
      <c r="B32" s="330"/>
      <c r="C32" s="9" t="s">
        <v>37</v>
      </c>
      <c r="G32" s="302"/>
      <c r="H32" s="207"/>
      <c r="I32" s="9" t="s">
        <v>90</v>
      </c>
    </row>
    <row r="33" spans="1:9" ht="12.75" customHeight="1">
      <c r="A33" s="305">
        <v>13</v>
      </c>
      <c r="B33" s="210">
        <v>234</v>
      </c>
      <c r="C33" s="20" t="s">
        <v>81</v>
      </c>
      <c r="G33" s="292">
        <v>34</v>
      </c>
      <c r="H33" s="210">
        <v>19</v>
      </c>
      <c r="I33" s="45" t="s">
        <v>72</v>
      </c>
    </row>
    <row r="34" spans="1:9" ht="12.75" customHeight="1">
      <c r="A34" s="306"/>
      <c r="B34" s="207"/>
      <c r="C34" s="23" t="s">
        <v>51</v>
      </c>
      <c r="G34" s="302"/>
      <c r="H34" s="207"/>
      <c r="I34" s="24" t="s">
        <v>37</v>
      </c>
    </row>
    <row r="35" spans="1:9" ht="12.75" customHeight="1">
      <c r="A35" s="305">
        <v>14</v>
      </c>
      <c r="B35" s="210">
        <v>208</v>
      </c>
      <c r="C35" s="36" t="s">
        <v>59</v>
      </c>
      <c r="G35" s="292">
        <v>35</v>
      </c>
      <c r="H35" s="210">
        <v>11</v>
      </c>
      <c r="I35" s="45" t="s">
        <v>92</v>
      </c>
    </row>
    <row r="36" spans="1:9" ht="12.75" customHeight="1">
      <c r="A36" s="306"/>
      <c r="B36" s="207"/>
      <c r="C36" s="25" t="s">
        <v>60</v>
      </c>
      <c r="G36" s="302"/>
      <c r="H36" s="207"/>
      <c r="I36" s="24" t="s">
        <v>51</v>
      </c>
    </row>
    <row r="37" spans="1:9" ht="12.75" customHeight="1">
      <c r="A37" s="305">
        <v>15</v>
      </c>
      <c r="B37" s="210">
        <v>158</v>
      </c>
      <c r="C37" s="8" t="s">
        <v>77</v>
      </c>
      <c r="G37" s="292">
        <v>36</v>
      </c>
      <c r="H37" s="210">
        <v>8</v>
      </c>
      <c r="I37" s="19" t="s">
        <v>75</v>
      </c>
    </row>
    <row r="38" spans="1:9" ht="12.75" customHeight="1">
      <c r="A38" s="306"/>
      <c r="B38" s="207"/>
      <c r="C38" s="9" t="s">
        <v>37</v>
      </c>
      <c r="G38" s="302"/>
      <c r="H38" s="207"/>
      <c r="I38" s="9" t="s">
        <v>76</v>
      </c>
    </row>
    <row r="39" spans="1:9" ht="12.75" customHeight="1">
      <c r="A39" s="314">
        <v>16</v>
      </c>
      <c r="B39" s="210">
        <v>156</v>
      </c>
      <c r="C39" s="8" t="s">
        <v>35</v>
      </c>
      <c r="G39" s="292">
        <v>37</v>
      </c>
      <c r="H39" s="210">
        <v>8</v>
      </c>
      <c r="I39" s="8" t="s">
        <v>38</v>
      </c>
    </row>
    <row r="40" spans="1:9" ht="12.75" customHeight="1">
      <c r="A40" s="302"/>
      <c r="B40" s="207"/>
      <c r="C40" s="9" t="s">
        <v>28</v>
      </c>
      <c r="G40" s="302"/>
      <c r="H40" s="207"/>
      <c r="I40" s="9" t="s">
        <v>43</v>
      </c>
    </row>
    <row r="41" spans="1:9" ht="12.75" customHeight="1">
      <c r="A41" s="292">
        <v>17</v>
      </c>
      <c r="B41" s="204">
        <v>135</v>
      </c>
      <c r="C41" s="8" t="s">
        <v>34</v>
      </c>
      <c r="G41" s="292">
        <v>38</v>
      </c>
      <c r="H41" s="210">
        <v>8</v>
      </c>
      <c r="I41" s="20" t="s">
        <v>85</v>
      </c>
    </row>
    <row r="42" spans="1:9" ht="12.75" customHeight="1">
      <c r="A42" s="302"/>
      <c r="B42" s="207"/>
      <c r="C42" s="9" t="s">
        <v>17</v>
      </c>
      <c r="G42" s="302"/>
      <c r="H42" s="207"/>
      <c r="I42" s="23" t="s">
        <v>51</v>
      </c>
    </row>
    <row r="43" spans="1:9" ht="12.75" customHeight="1">
      <c r="A43" s="292">
        <v>18</v>
      </c>
      <c r="B43" s="210">
        <v>123</v>
      </c>
      <c r="C43" s="46" t="s">
        <v>10</v>
      </c>
      <c r="G43" s="292">
        <v>39</v>
      </c>
      <c r="H43" s="210">
        <v>7</v>
      </c>
      <c r="I43" s="51" t="s">
        <v>66</v>
      </c>
    </row>
    <row r="44" spans="1:9" ht="12.75" customHeight="1">
      <c r="A44" s="302"/>
      <c r="B44" s="207"/>
      <c r="C44" s="23" t="s">
        <v>11</v>
      </c>
      <c r="G44" s="302"/>
      <c r="H44" s="207"/>
      <c r="I44" s="24" t="s">
        <v>46</v>
      </c>
    </row>
    <row r="45" spans="1:9" ht="12.75" customHeight="1">
      <c r="A45" s="292">
        <v>19</v>
      </c>
      <c r="B45" s="210">
        <v>117</v>
      </c>
      <c r="C45" s="8" t="s">
        <v>31</v>
      </c>
      <c r="G45" s="292">
        <v>40</v>
      </c>
      <c r="H45" s="210">
        <v>6</v>
      </c>
      <c r="I45" s="47" t="s">
        <v>59</v>
      </c>
    </row>
    <row r="46" spans="1:9" ht="12.75" customHeight="1">
      <c r="A46" s="302"/>
      <c r="B46" s="207"/>
      <c r="C46" s="9" t="s">
        <v>21</v>
      </c>
      <c r="G46" s="302"/>
      <c r="H46" s="207"/>
      <c r="I46" s="48" t="s">
        <v>61</v>
      </c>
    </row>
    <row r="47" spans="1:9" ht="12.75" customHeight="1">
      <c r="A47" s="292">
        <v>20</v>
      </c>
      <c r="B47" s="210">
        <v>110</v>
      </c>
      <c r="C47" s="8" t="s">
        <v>40</v>
      </c>
      <c r="G47" s="292">
        <v>41</v>
      </c>
      <c r="H47" s="210">
        <v>6</v>
      </c>
      <c r="I47" s="49" t="s">
        <v>83</v>
      </c>
    </row>
    <row r="48" spans="1:9" ht="12.75" customHeight="1">
      <c r="A48" s="314"/>
      <c r="B48" s="204"/>
      <c r="C48" s="9" t="s">
        <v>41</v>
      </c>
      <c r="G48" s="302"/>
      <c r="H48" s="207"/>
      <c r="I48" s="50" t="s">
        <v>84</v>
      </c>
    </row>
    <row r="49" spans="1:9" ht="12.75" customHeight="1">
      <c r="A49" s="292">
        <v>21</v>
      </c>
      <c r="B49" s="210">
        <v>108</v>
      </c>
      <c r="C49" s="12" t="s">
        <v>54</v>
      </c>
      <c r="G49" s="292">
        <v>42</v>
      </c>
      <c r="H49" s="210">
        <v>2</v>
      </c>
      <c r="I49" s="19" t="s">
        <v>74</v>
      </c>
    </row>
    <row r="50" spans="1:9" ht="12.75" customHeight="1">
      <c r="A50" s="302"/>
      <c r="B50" s="207"/>
      <c r="C50" s="23" t="s">
        <v>51</v>
      </c>
      <c r="G50" s="302"/>
      <c r="H50" s="207"/>
      <c r="I50" s="23" t="s">
        <v>15</v>
      </c>
    </row>
    <row r="51" spans="7:9" ht="12.75">
      <c r="G51" s="314">
        <v>43</v>
      </c>
      <c r="H51" s="204">
        <v>2</v>
      </c>
      <c r="I51" s="51" t="s">
        <v>91</v>
      </c>
    </row>
    <row r="52" spans="7:9" ht="12.75">
      <c r="G52" s="302"/>
      <c r="H52" s="207"/>
      <c r="I52" s="24" t="s">
        <v>47</v>
      </c>
    </row>
  </sheetData>
  <sheetProtection/>
  <mergeCells count="88">
    <mergeCell ref="H11:H12"/>
    <mergeCell ref="H9:H10"/>
    <mergeCell ref="G17:G18"/>
    <mergeCell ref="G23:G24"/>
    <mergeCell ref="H23:H24"/>
    <mergeCell ref="G13:G14"/>
    <mergeCell ref="H13:H14"/>
    <mergeCell ref="H19:H20"/>
    <mergeCell ref="G21:G22"/>
    <mergeCell ref="G15:G16"/>
    <mergeCell ref="G45:G46"/>
    <mergeCell ref="H45:H46"/>
    <mergeCell ref="H25:H26"/>
    <mergeCell ref="H27:H28"/>
    <mergeCell ref="G25:G26"/>
    <mergeCell ref="H33:H34"/>
    <mergeCell ref="H35:H36"/>
    <mergeCell ref="H37:H38"/>
    <mergeCell ref="G27:G28"/>
    <mergeCell ref="G29:G30"/>
    <mergeCell ref="G35:G36"/>
    <mergeCell ref="A31:A32"/>
    <mergeCell ref="G33:G34"/>
    <mergeCell ref="G37:G38"/>
    <mergeCell ref="A35:A36"/>
    <mergeCell ref="B35:B36"/>
    <mergeCell ref="A47:A48"/>
    <mergeCell ref="B47:B48"/>
    <mergeCell ref="H17:H18"/>
    <mergeCell ref="H15:H16"/>
    <mergeCell ref="H21:H22"/>
    <mergeCell ref="G19:G20"/>
    <mergeCell ref="A37:A38"/>
    <mergeCell ref="B37:B38"/>
    <mergeCell ref="A33:A34"/>
    <mergeCell ref="G31:G32"/>
    <mergeCell ref="A27:A28"/>
    <mergeCell ref="A23:A24"/>
    <mergeCell ref="A29:A30"/>
    <mergeCell ref="B33:B34"/>
    <mergeCell ref="A49:A50"/>
    <mergeCell ref="B49:B50"/>
    <mergeCell ref="A39:A40"/>
    <mergeCell ref="B39:B40"/>
    <mergeCell ref="A41:A42"/>
    <mergeCell ref="A43:A44"/>
    <mergeCell ref="G39:G40"/>
    <mergeCell ref="H39:H40"/>
    <mergeCell ref="A45:A46"/>
    <mergeCell ref="B45:B46"/>
    <mergeCell ref="A21:A22"/>
    <mergeCell ref="A17:A18"/>
    <mergeCell ref="B21:B22"/>
    <mergeCell ref="A19:A20"/>
    <mergeCell ref="B19:B20"/>
    <mergeCell ref="A25:A26"/>
    <mergeCell ref="G51:G52"/>
    <mergeCell ref="H51:H52"/>
    <mergeCell ref="H47:H48"/>
    <mergeCell ref="G47:G48"/>
    <mergeCell ref="G49:G50"/>
    <mergeCell ref="H49:H50"/>
    <mergeCell ref="A11:A12"/>
    <mergeCell ref="B11:B12"/>
    <mergeCell ref="G41:G42"/>
    <mergeCell ref="B43:B44"/>
    <mergeCell ref="B41:B42"/>
    <mergeCell ref="H41:H42"/>
    <mergeCell ref="G43:G44"/>
    <mergeCell ref="H43:H44"/>
    <mergeCell ref="H29:H30"/>
    <mergeCell ref="H31:H32"/>
    <mergeCell ref="B31:B32"/>
    <mergeCell ref="B17:B18"/>
    <mergeCell ref="B29:B30"/>
    <mergeCell ref="B25:B26"/>
    <mergeCell ref="B23:B24"/>
    <mergeCell ref="B27:B28"/>
    <mergeCell ref="A13:A14"/>
    <mergeCell ref="B13:B14"/>
    <mergeCell ref="A15:A16"/>
    <mergeCell ref="B15:B16"/>
    <mergeCell ref="G6:G8"/>
    <mergeCell ref="G9:G10"/>
    <mergeCell ref="G11:G12"/>
    <mergeCell ref="A6:A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**BIGI</dc:creator>
  <cp:keywords/>
  <dc:description/>
  <cp:lastModifiedBy>Bigus</cp:lastModifiedBy>
  <cp:lastPrinted>2012-04-24T09:52:35Z</cp:lastPrinted>
  <dcterms:created xsi:type="dcterms:W3CDTF">2005-11-06T22:07:16Z</dcterms:created>
  <dcterms:modified xsi:type="dcterms:W3CDTF">2012-04-26T20:37:33Z</dcterms:modified>
  <cp:category/>
  <cp:version/>
  <cp:contentType/>
  <cp:contentStatus/>
</cp:coreProperties>
</file>