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11340" windowHeight="6465" tabRatio="800" activeTab="3"/>
  </bookViews>
  <sheets>
    <sheet name="Klasyfikacja" sheetId="17" r:id="rId1"/>
    <sheet name="Klasyfikacja X" sheetId="27" r:id="rId2"/>
    <sheet name="Klasyfikacja XX" sheetId="30" r:id="rId3"/>
    <sheet name="Klasyfikacja XXX" sheetId="32" r:id="rId4"/>
    <sheet name="Klasyfikacja + 50" sheetId="25" r:id="rId5"/>
    <sheet name="Klasyfikacja X + 50 " sheetId="28" r:id="rId6"/>
    <sheet name="Klasyfikacja XX + 50 " sheetId="29" r:id="rId7"/>
    <sheet name="Klasyfikacja XXX +50" sheetId="31" r:id="rId8"/>
  </sheets>
  <definedNames>
    <definedName name="_xlnm.Print_Area" localSheetId="1">'Klasyfikacja X'!$A$1:$Z$61</definedName>
    <definedName name="_xlnm.Print_Area" localSheetId="5">'Klasyfikacja X + 50 '!$A$1:$AA$58</definedName>
    <definedName name="_xlnm.Print_Area" localSheetId="2">'Klasyfikacja XX'!$A$1:$AB$63</definedName>
    <definedName name="_xlnm.Print_Area" localSheetId="6">'Klasyfikacja XX + 50 '!$A$1:$AB$57</definedName>
    <definedName name="_xlnm.Print_Area" localSheetId="7">'Klasyfikacja XXX +50'!$A:$AD</definedName>
  </definedNames>
  <calcPr calcId="145621"/>
</workbook>
</file>

<file path=xl/calcChain.xml><?xml version="1.0" encoding="utf-8"?>
<calcChain xmlns="http://schemas.openxmlformats.org/spreadsheetml/2006/main">
  <c r="X54" i="31" l="1"/>
  <c r="AB56" i="31" s="1"/>
  <c r="X6" i="31"/>
  <c r="X58" i="32"/>
  <c r="AB58" i="32" s="1"/>
  <c r="X58" i="30"/>
  <c r="X56" i="31"/>
  <c r="AB46" i="31" s="1"/>
  <c r="X52" i="31"/>
  <c r="AB54" i="31" s="1"/>
  <c r="X50" i="31"/>
  <c r="AB52" i="31" s="1"/>
  <c r="X48" i="31"/>
  <c r="AB50" i="31" s="1"/>
  <c r="X46" i="31"/>
  <c r="AB48" i="31" s="1"/>
  <c r="X24" i="30"/>
  <c r="AB25" i="30" s="1"/>
  <c r="X44" i="29"/>
  <c r="X46" i="29"/>
  <c r="X48" i="29"/>
  <c r="X50" i="29"/>
  <c r="X52" i="29"/>
  <c r="X54" i="29"/>
  <c r="X44" i="31"/>
  <c r="AB44" i="31" s="1"/>
  <c r="X54" i="28"/>
  <c r="X50" i="28"/>
  <c r="X42" i="28"/>
  <c r="X44" i="28"/>
  <c r="X46" i="28"/>
  <c r="X48" i="28"/>
  <c r="X52" i="28"/>
  <c r="X44" i="25"/>
  <c r="X46" i="25"/>
  <c r="X48" i="25"/>
  <c r="X42" i="25"/>
  <c r="X8" i="30"/>
  <c r="X8" i="28"/>
  <c r="X10" i="28"/>
  <c r="X12" i="28"/>
  <c r="X14" i="28"/>
  <c r="X16" i="28"/>
  <c r="X18" i="28"/>
  <c r="X20" i="28"/>
  <c r="X22" i="28"/>
  <c r="X24" i="28"/>
  <c r="X26" i="28"/>
  <c r="X28" i="28"/>
  <c r="X30" i="28"/>
  <c r="X32" i="28"/>
  <c r="X34" i="28"/>
  <c r="X36" i="28"/>
  <c r="X38" i="28"/>
  <c r="X40" i="28"/>
  <c r="X6" i="28"/>
  <c r="X20" i="29"/>
  <c r="X40" i="25"/>
  <c r="X16" i="32"/>
  <c r="AB16" i="32" s="1"/>
  <c r="X14" i="32"/>
  <c r="Z14" i="32" s="1"/>
  <c r="X34" i="32"/>
  <c r="AB34" i="32" s="1"/>
  <c r="X36" i="32"/>
  <c r="AB36" i="32" s="1"/>
  <c r="X38" i="32"/>
  <c r="AB38" i="32" s="1"/>
  <c r="X32" i="32"/>
  <c r="AB32" i="32" s="1"/>
  <c r="Z32" i="32"/>
  <c r="X24" i="32"/>
  <c r="AB24" i="32" s="1"/>
  <c r="X26" i="32"/>
  <c r="Z26" i="32" s="1"/>
  <c r="X18" i="32"/>
  <c r="AB18" i="32" s="1"/>
  <c r="X8" i="32"/>
  <c r="AB6" i="32" s="1"/>
  <c r="X10" i="32"/>
  <c r="AB10" i="32" s="1"/>
  <c r="X30" i="31"/>
  <c r="AB32" i="31" s="1"/>
  <c r="X14" i="31"/>
  <c r="AB14" i="31"/>
  <c r="X20" i="32"/>
  <c r="AB20" i="32" s="1"/>
  <c r="X22" i="32"/>
  <c r="AB22" i="32" s="1"/>
  <c r="X52" i="32"/>
  <c r="AB52" i="32" s="1"/>
  <c r="X54" i="32"/>
  <c r="AB54" i="32" s="1"/>
  <c r="X50" i="32"/>
  <c r="AB50" i="32" s="1"/>
  <c r="X46" i="32"/>
  <c r="AB48" i="32" s="1"/>
  <c r="X16" i="31"/>
  <c r="AB18" i="31" s="1"/>
  <c r="X10" i="31"/>
  <c r="AB10" i="31" s="1"/>
  <c r="X12" i="31"/>
  <c r="AB12" i="31" s="1"/>
  <c r="X56" i="32"/>
  <c r="AB56" i="32" s="1"/>
  <c r="X12" i="32"/>
  <c r="AB12" i="32" s="1"/>
  <c r="X28" i="32"/>
  <c r="AB28" i="32" s="1"/>
  <c r="X30" i="32"/>
  <c r="Z30" i="32" s="1"/>
  <c r="X40" i="32"/>
  <c r="AB40" i="32" s="1"/>
  <c r="X42" i="32"/>
  <c r="AB42" i="32" s="1"/>
  <c r="X44" i="32"/>
  <c r="AB46" i="32" s="1"/>
  <c r="X8" i="31"/>
  <c r="AB8" i="31"/>
  <c r="X18" i="31"/>
  <c r="AB16" i="31" s="1"/>
  <c r="X20" i="31"/>
  <c r="AB22" i="31" s="1"/>
  <c r="X26" i="31"/>
  <c r="AB26" i="31"/>
  <c r="X28" i="31"/>
  <c r="AB28" i="31"/>
  <c r="X32" i="31"/>
  <c r="AB34" i="31" s="1"/>
  <c r="X34" i="31"/>
  <c r="AB30" i="31" s="1"/>
  <c r="AB6" i="31"/>
  <c r="X38" i="31"/>
  <c r="AB38" i="31" s="1"/>
  <c r="X40" i="31"/>
  <c r="AB40" i="31" s="1"/>
  <c r="X42" i="31"/>
  <c r="AB42" i="31" s="1"/>
  <c r="X6" i="32"/>
  <c r="AB8" i="32" s="1"/>
  <c r="X48" i="32"/>
  <c r="AB44" i="32" s="1"/>
  <c r="X22" i="31"/>
  <c r="AB20" i="31" s="1"/>
  <c r="X24" i="31"/>
  <c r="AB24" i="31"/>
  <c r="X36" i="31"/>
  <c r="AB36" i="31"/>
  <c r="X8" i="29"/>
  <c r="X10" i="29"/>
  <c r="X12" i="29"/>
  <c r="AB13" i="29"/>
  <c r="X14" i="29"/>
  <c r="X16" i="29"/>
  <c r="AB17" i="29" s="1"/>
  <c r="X18" i="29"/>
  <c r="X22" i="29"/>
  <c r="X24" i="29"/>
  <c r="X26" i="29"/>
  <c r="X28" i="29"/>
  <c r="X30" i="29"/>
  <c r="AB31" i="29"/>
  <c r="X32" i="29"/>
  <c r="AB33" i="29"/>
  <c r="X34" i="29"/>
  <c r="X36" i="29"/>
  <c r="X38" i="29"/>
  <c r="X40" i="29"/>
  <c r="X42" i="29"/>
  <c r="X6" i="29"/>
  <c r="X36" i="25"/>
  <c r="X38" i="25"/>
  <c r="X22" i="17"/>
  <c r="X26" i="17"/>
  <c r="X34" i="25"/>
  <c r="X32" i="25"/>
  <c r="X6" i="30"/>
  <c r="X10" i="30"/>
  <c r="AB11" i="30" s="1"/>
  <c r="X12" i="30"/>
  <c r="X14" i="30"/>
  <c r="X16" i="30"/>
  <c r="AB17" i="30" s="1"/>
  <c r="X18" i="30"/>
  <c r="X20" i="30"/>
  <c r="AB21" i="30" s="1"/>
  <c r="X22" i="30"/>
  <c r="AB23" i="30" s="1"/>
  <c r="X26" i="30"/>
  <c r="X28" i="30"/>
  <c r="AB29" i="30" s="1"/>
  <c r="X30" i="30"/>
  <c r="X32" i="30"/>
  <c r="AB33" i="30" s="1"/>
  <c r="X34" i="30"/>
  <c r="AB35" i="30" s="1"/>
  <c r="X36" i="30"/>
  <c r="X38" i="30"/>
  <c r="X40" i="30"/>
  <c r="X42" i="30"/>
  <c r="X44" i="30"/>
  <c r="X46" i="30"/>
  <c r="X48" i="30"/>
  <c r="X50" i="30"/>
  <c r="X52" i="30"/>
  <c r="X54" i="30"/>
  <c r="X56" i="30"/>
  <c r="X6" i="25"/>
  <c r="X10" i="25"/>
  <c r="X6" i="27"/>
  <c r="X8" i="27"/>
  <c r="X10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X36" i="27"/>
  <c r="X38" i="27"/>
  <c r="X40" i="27"/>
  <c r="X42" i="27"/>
  <c r="X44" i="27"/>
  <c r="X46" i="27"/>
  <c r="X48" i="27"/>
  <c r="X50" i="27"/>
  <c r="X52" i="27"/>
  <c r="X54" i="27"/>
  <c r="X56" i="27"/>
  <c r="X8" i="25"/>
  <c r="X12" i="25"/>
  <c r="X14" i="25"/>
  <c r="X16" i="25"/>
  <c r="X18" i="25"/>
  <c r="X20" i="25"/>
  <c r="X22" i="25"/>
  <c r="X24" i="25"/>
  <c r="X26" i="25"/>
  <c r="X28" i="25"/>
  <c r="X30" i="25"/>
  <c r="X6" i="17"/>
  <c r="X8" i="17"/>
  <c r="X10" i="17"/>
  <c r="X12" i="17"/>
  <c r="X14" i="17"/>
  <c r="X16" i="17"/>
  <c r="X18" i="17"/>
  <c r="X20" i="17"/>
  <c r="X24" i="17"/>
  <c r="X28" i="17"/>
  <c r="X30" i="17"/>
  <c r="X32" i="17"/>
  <c r="X34" i="17"/>
  <c r="X36" i="17"/>
  <c r="X38" i="17"/>
  <c r="X40" i="17"/>
  <c r="X42" i="17"/>
  <c r="X44" i="17"/>
  <c r="X46" i="17"/>
  <c r="X48" i="17"/>
  <c r="X50" i="17"/>
  <c r="X52" i="17"/>
  <c r="X54" i="17"/>
  <c r="Z22" i="32" l="1"/>
  <c r="Z20" i="32"/>
  <c r="AB26" i="32"/>
  <c r="AB14" i="32"/>
  <c r="AB30" i="32"/>
  <c r="Z18" i="32"/>
</calcChain>
</file>

<file path=xl/sharedStrings.xml><?xml version="1.0" encoding="utf-8"?>
<sst xmlns="http://schemas.openxmlformats.org/spreadsheetml/2006/main" count="1007" uniqueCount="173">
  <si>
    <t>P-kty</t>
  </si>
  <si>
    <t>NAZWISKO</t>
  </si>
  <si>
    <t>IMIĘ</t>
  </si>
  <si>
    <t>SUMA</t>
  </si>
  <si>
    <t>PUNKTÓW</t>
  </si>
  <si>
    <t>MIEJCSE</t>
  </si>
  <si>
    <t>turniejach</t>
  </si>
  <si>
    <t>M</t>
  </si>
  <si>
    <t>P</t>
  </si>
  <si>
    <t>JANKOWSKI</t>
  </si>
  <si>
    <t>Jacek</t>
  </si>
  <si>
    <t>GRUSZCZYŃSKI</t>
  </si>
  <si>
    <t>Krzysztof</t>
  </si>
  <si>
    <t>BIGUS</t>
  </si>
  <si>
    <t>Jarosław</t>
  </si>
  <si>
    <t>PROKOPCZUK</t>
  </si>
  <si>
    <t>Stanisław</t>
  </si>
  <si>
    <t>KRZEKOTOWSKI</t>
  </si>
  <si>
    <t>KLEPACKI</t>
  </si>
  <si>
    <t>Waldemar</t>
  </si>
  <si>
    <t>WIECZÓR</t>
  </si>
  <si>
    <t>FIDALA</t>
  </si>
  <si>
    <t>Małgorzata</t>
  </si>
  <si>
    <t>WÓJCIK</t>
  </si>
  <si>
    <t>OSTRÓWKA</t>
  </si>
  <si>
    <t>Maciej</t>
  </si>
  <si>
    <t>Zbigniew</t>
  </si>
  <si>
    <t>Marcin</t>
  </si>
  <si>
    <t>POTRYKUS</t>
  </si>
  <si>
    <t>Wiesława</t>
  </si>
  <si>
    <t>Tomasz</t>
  </si>
  <si>
    <t>CHARYNEK</t>
  </si>
  <si>
    <t>Jan</t>
  </si>
  <si>
    <t xml:space="preserve">Po </t>
  </si>
  <si>
    <t>SZYMANKIEWICZ</t>
  </si>
  <si>
    <t>Janusz</t>
  </si>
  <si>
    <t>HOŃKO</t>
  </si>
  <si>
    <t>L.p.</t>
  </si>
  <si>
    <t xml:space="preserve"> </t>
  </si>
  <si>
    <t>TOMASIEWICZ</t>
  </si>
  <si>
    <t>SYLDAK</t>
  </si>
  <si>
    <t>Marian</t>
  </si>
  <si>
    <t>Waldermar</t>
  </si>
  <si>
    <t>Karolina</t>
  </si>
  <si>
    <t>ROMAŃCZYK</t>
  </si>
  <si>
    <t>KULWIKOWSKI</t>
  </si>
  <si>
    <t>Jerzy</t>
  </si>
  <si>
    <t>Mariusz</t>
  </si>
  <si>
    <t>turniej.</t>
  </si>
  <si>
    <t>Stefan</t>
  </si>
  <si>
    <t>ELWART</t>
  </si>
  <si>
    <t>NIEMIEC</t>
  </si>
  <si>
    <t>Tadeusz</t>
  </si>
  <si>
    <t>CZĘSTKOWSKI</t>
  </si>
  <si>
    <t>Punkty do odliczenia</t>
  </si>
  <si>
    <t>POGOŃ LĘBORK    " + 50 "</t>
  </si>
  <si>
    <t>PELOWSKI</t>
  </si>
  <si>
    <t>Ryszard</t>
  </si>
  <si>
    <t>POGOŃ LĘBORK</t>
  </si>
  <si>
    <t>WENTA</t>
  </si>
  <si>
    <t xml:space="preserve">POGOŃ LĘBORK    </t>
  </si>
  <si>
    <t>Nieobecności regulaminowe</t>
  </si>
  <si>
    <t>KLASSA</t>
  </si>
  <si>
    <t>Michał</t>
  </si>
  <si>
    <t>TROJANOWSKI</t>
  </si>
  <si>
    <t>Józef</t>
  </si>
  <si>
    <t>Miejsce</t>
  </si>
  <si>
    <t>26  III  2012</t>
  </si>
  <si>
    <t>POGOŃ LĘBORK      " + 50"</t>
  </si>
  <si>
    <t>PENKOWSKI</t>
  </si>
  <si>
    <t>KOISZEWSKI</t>
  </si>
  <si>
    <t>Adam</t>
  </si>
  <si>
    <t>Turniej OPEN</t>
  </si>
  <si>
    <t xml:space="preserve">LESZCZYŃSKI </t>
  </si>
  <si>
    <t>Grzegorz</t>
  </si>
  <si>
    <t>Sławomir</t>
  </si>
  <si>
    <t>FISZER</t>
  </si>
  <si>
    <t>Bogdan</t>
  </si>
  <si>
    <t>BUNIA</t>
  </si>
  <si>
    <t>Roman</t>
  </si>
  <si>
    <t>RZOSKA</t>
  </si>
  <si>
    <t>OZIMEK</t>
  </si>
  <si>
    <t>DZIEDZIK</t>
  </si>
  <si>
    <t>KAŁUŻNY</t>
  </si>
  <si>
    <t>MAŁOSZYCJKI</t>
  </si>
  <si>
    <t>3x0</t>
  </si>
  <si>
    <t>1x0</t>
  </si>
  <si>
    <t>2x0</t>
  </si>
  <si>
    <t>LECHOŃCZAK</t>
  </si>
  <si>
    <t>Marek</t>
  </si>
  <si>
    <t>Arkadiusz</t>
  </si>
  <si>
    <t>1,1,1</t>
  </si>
  <si>
    <t>3X0</t>
  </si>
  <si>
    <t>2X0</t>
  </si>
  <si>
    <t>1X0</t>
  </si>
  <si>
    <t>GROTHA</t>
  </si>
  <si>
    <t>PO XVIII</t>
  </si>
  <si>
    <t>PO XXVII</t>
  </si>
  <si>
    <t>XVIII</t>
  </si>
  <si>
    <t>Po  XVIII</t>
  </si>
  <si>
    <t>KLASYFIKACJA TURNIEJÓW TENISA STOŁOWEGO 2016 / 2017</t>
  </si>
  <si>
    <t xml:space="preserve"> 05 IX     2016</t>
  </si>
  <si>
    <t>12 IX     2016</t>
  </si>
  <si>
    <t>19  IX  2016</t>
  </si>
  <si>
    <t>26 IX    2016</t>
  </si>
  <si>
    <t>03 X    2016</t>
  </si>
  <si>
    <t>10 X    2016</t>
  </si>
  <si>
    <t>17 X    2016</t>
  </si>
  <si>
    <t>24   X   2016</t>
  </si>
  <si>
    <t>31 X  2016</t>
  </si>
  <si>
    <t>07  XI  2016</t>
  </si>
  <si>
    <t>KMIECIAK</t>
  </si>
  <si>
    <t>Mirosław</t>
  </si>
  <si>
    <t>MYSŁEK</t>
  </si>
  <si>
    <t>SZNUKAŁA</t>
  </si>
  <si>
    <t>Turniej siatkówki</t>
  </si>
  <si>
    <t>PO 8</t>
  </si>
  <si>
    <t>WIŚNIEWSKI</t>
  </si>
  <si>
    <t>WAWRZYŃSKI</t>
  </si>
  <si>
    <t>Jonatan</t>
  </si>
  <si>
    <t>OKRÓJ</t>
  </si>
  <si>
    <t>Angelika</t>
  </si>
  <si>
    <t>WRÓBLEWSKI</t>
  </si>
  <si>
    <t>Ludwik</t>
  </si>
  <si>
    <t>PLICHTA</t>
  </si>
  <si>
    <t xml:space="preserve"> 14 XI     2016</t>
  </si>
  <si>
    <t>21 XI     2016</t>
  </si>
  <si>
    <t>28  XI  2016</t>
  </si>
  <si>
    <t>05 XII    2016</t>
  </si>
  <si>
    <t>12 XII    2016</t>
  </si>
  <si>
    <t>19 XII    2016</t>
  </si>
  <si>
    <t>02   I   2017</t>
  </si>
  <si>
    <t>09   I   2017</t>
  </si>
  <si>
    <t>16   I  2017</t>
  </si>
  <si>
    <t>KOSZAŁKA</t>
  </si>
  <si>
    <t>Krystian</t>
  </si>
  <si>
    <t>BIELKE</t>
  </si>
  <si>
    <t>27 XII    2016</t>
  </si>
  <si>
    <t>Po  VIII</t>
  </si>
  <si>
    <t>VIII</t>
  </si>
  <si>
    <t>LICHOŃ</t>
  </si>
  <si>
    <t>Wojciech</t>
  </si>
  <si>
    <t>23  I        2017</t>
  </si>
  <si>
    <t>30  I       2017</t>
  </si>
  <si>
    <t>06  II  2017</t>
  </si>
  <si>
    <t>13  II       2017</t>
  </si>
  <si>
    <t>20  II       2017</t>
  </si>
  <si>
    <t>27  II        2017</t>
  </si>
  <si>
    <t>06  III  2017</t>
  </si>
  <si>
    <t>13  III  2017</t>
  </si>
  <si>
    <t>20  III  2017</t>
  </si>
  <si>
    <t>27  III  2017</t>
  </si>
  <si>
    <t>03  IV  2017</t>
  </si>
  <si>
    <t>10  IV  2017</t>
  </si>
  <si>
    <t>KLASYFIKACJA TURNIEJÓW TENISA STOŁOWEGO 2016 /2017</t>
  </si>
  <si>
    <t>KLASYFIKACJA TURNIEJÓW TENISA STOŁOWEGO  2016/2017</t>
  </si>
  <si>
    <t>2,2,2</t>
  </si>
  <si>
    <t>1,1,2</t>
  </si>
  <si>
    <t>5,5,4</t>
  </si>
  <si>
    <t>MAŁOSZYCKI</t>
  </si>
  <si>
    <t>2,2,1</t>
  </si>
  <si>
    <t>08  V  2017</t>
  </si>
  <si>
    <t>24  IV  2017</t>
  </si>
  <si>
    <t>5,4,3</t>
  </si>
  <si>
    <t>Turniej odwołany</t>
  </si>
  <si>
    <t xml:space="preserve">   XXVII</t>
  </si>
  <si>
    <t>PO XXXI</t>
  </si>
  <si>
    <t xml:space="preserve">  XXXI</t>
  </si>
  <si>
    <t>XXXI</t>
  </si>
  <si>
    <t>MARKIEWICZ</t>
  </si>
  <si>
    <t>Paweł</t>
  </si>
  <si>
    <t>TRZEBIATOWSKI</t>
  </si>
  <si>
    <t>1,4,3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</si>
</sst>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6"/>
      <name val="Arial CE"/>
      <charset val="238"/>
    </font>
    <font>
      <sz val="8"/>
      <name val="Arial CE"/>
      <charset val="238"/>
    </font>
    <font>
      <b/>
      <sz val="18"/>
      <name val="Times New Roman"/>
      <family val="1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sz val="20"/>
      <name val="Times New Roman"/>
      <family val="1"/>
    </font>
    <font>
      <b/>
      <sz val="14"/>
      <name val="Times New Roman"/>
      <family val="1"/>
      <charset val="238"/>
    </font>
    <font>
      <sz val="14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8"/>
      <name val="Times New Roman"/>
      <family val="1"/>
      <charset val="238"/>
    </font>
    <font>
      <b/>
      <sz val="9"/>
      <name val="Times New Roman"/>
      <family val="1"/>
    </font>
    <font>
      <b/>
      <sz val="9"/>
      <name val="Arial"/>
      <family val="2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0" xfId="0" applyFont="1" applyFill="1" applyBorder="1" applyAlignment="1">
      <alignment horizontal="right" vertical="top" wrapTex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1" fillId="0" borderId="0" xfId="0" applyFont="1"/>
    <xf numFmtId="0" fontId="6" fillId="0" borderId="8" xfId="0" applyFont="1" applyFill="1" applyBorder="1" applyAlignment="1">
      <alignment vertical="top" wrapText="1"/>
    </xf>
    <xf numFmtId="0" fontId="0" fillId="0" borderId="11" xfId="0" applyBorder="1"/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12" xfId="0" applyFont="1" applyBorder="1"/>
    <xf numFmtId="0" fontId="6" fillId="0" borderId="13" xfId="0" applyFont="1" applyBorder="1" applyAlignment="1">
      <alignment vertical="top" wrapText="1"/>
    </xf>
    <xf numFmtId="0" fontId="0" fillId="0" borderId="0" xfId="0" applyFill="1" applyBorder="1"/>
    <xf numFmtId="0" fontId="4" fillId="0" borderId="0" xfId="0" applyFont="1" applyBorder="1" applyAlignment="1">
      <alignment horizontal="right" vertical="top" wrapText="1"/>
    </xf>
    <xf numFmtId="0" fontId="0" fillId="0" borderId="0" xfId="0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2" borderId="0" xfId="0" applyFill="1"/>
    <xf numFmtId="0" fontId="6" fillId="0" borderId="4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12" xfId="0" applyFont="1" applyBorder="1" applyAlignment="1">
      <alignment horizontal="right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0" fillId="0" borderId="15" xfId="0" applyBorder="1"/>
    <xf numFmtId="0" fontId="0" fillId="0" borderId="3" xfId="0" applyBorder="1" applyAlignment="1">
      <alignment horizontal="left"/>
    </xf>
    <xf numFmtId="0" fontId="6" fillId="0" borderId="12" xfId="0" applyFont="1" applyBorder="1" applyAlignment="1">
      <alignment vertical="top" wrapText="1"/>
    </xf>
    <xf numFmtId="0" fontId="0" fillId="2" borderId="13" xfId="0" applyFill="1" applyBorder="1"/>
    <xf numFmtId="0" fontId="0" fillId="0" borderId="18" xfId="0" applyBorder="1"/>
    <xf numFmtId="0" fontId="13" fillId="0" borderId="0" xfId="0" applyFont="1" applyBorder="1" applyAlignment="1">
      <alignment vertical="top" wrapText="1"/>
    </xf>
    <xf numFmtId="0" fontId="2" fillId="0" borderId="4" xfId="0" applyFont="1" applyFill="1" applyBorder="1" applyAlignment="1">
      <alignment horizontal="right"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12" xfId="0" applyFont="1" applyFill="1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21" fillId="0" borderId="0" xfId="0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11" xfId="0" applyFont="1" applyBorder="1"/>
    <xf numFmtId="0" fontId="0" fillId="0" borderId="23" xfId="0" applyBorder="1"/>
    <xf numFmtId="0" fontId="0" fillId="0" borderId="24" xfId="0" applyBorder="1"/>
    <xf numFmtId="0" fontId="20" fillId="0" borderId="24" xfId="0" applyFont="1" applyBorder="1"/>
    <xf numFmtId="0" fontId="0" fillId="0" borderId="22" xfId="0" applyBorder="1"/>
    <xf numFmtId="0" fontId="18" fillId="0" borderId="0" xfId="0" applyFont="1" applyFill="1" applyBorder="1" applyAlignment="1">
      <alignment vertical="center" textRotation="90" wrapText="1"/>
    </xf>
    <xf numFmtId="0" fontId="21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6" fillId="0" borderId="1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1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7" borderId="22" xfId="0" applyFont="1" applyFill="1" applyBorder="1" applyAlignment="1">
      <alignment vertical="center" wrapText="1"/>
    </xf>
    <xf numFmtId="0" fontId="6" fillId="7" borderId="22" xfId="0" applyFont="1" applyFill="1" applyBorder="1" applyAlignment="1">
      <alignment vertical="top" wrapText="1"/>
    </xf>
    <xf numFmtId="0" fontId="2" fillId="7" borderId="22" xfId="0" applyFont="1" applyFill="1" applyBorder="1" applyAlignment="1">
      <alignment vertical="center" wrapText="1"/>
    </xf>
    <xf numFmtId="0" fontId="3" fillId="7" borderId="22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0" fillId="7" borderId="11" xfId="0" applyFont="1" applyFill="1" applyBorder="1"/>
    <xf numFmtId="0" fontId="20" fillId="7" borderId="11" xfId="0" applyFont="1" applyFill="1" applyBorder="1"/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16" xfId="0" applyBorder="1"/>
    <xf numFmtId="0" fontId="0" fillId="7" borderId="11" xfId="0" applyFill="1" applyBorder="1"/>
    <xf numFmtId="0" fontId="20" fillId="0" borderId="11" xfId="0" applyFont="1" applyFill="1" applyBorder="1"/>
    <xf numFmtId="0" fontId="8" fillId="0" borderId="35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7" borderId="37" xfId="0" applyFont="1" applyFill="1" applyBorder="1" applyAlignment="1">
      <alignment horizontal="center" vertical="top" wrapText="1"/>
    </xf>
    <xf numFmtId="0" fontId="12" fillId="0" borderId="4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8" fillId="8" borderId="21" xfId="0" applyFont="1" applyFill="1" applyBorder="1" applyAlignment="1">
      <alignment horizontal="center" vertical="top" wrapText="1"/>
    </xf>
    <xf numFmtId="0" fontId="8" fillId="8" borderId="22" xfId="0" applyFont="1" applyFill="1" applyBorder="1" applyAlignment="1">
      <alignment horizontal="center" vertical="top" wrapText="1"/>
    </xf>
    <xf numFmtId="0" fontId="8" fillId="8" borderId="35" xfId="0" applyFont="1" applyFill="1" applyBorder="1" applyAlignment="1">
      <alignment horizontal="center" vertical="top" wrapText="1"/>
    </xf>
    <xf numFmtId="0" fontId="8" fillId="8" borderId="24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3" fillId="0" borderId="26" xfId="0" applyFont="1" applyBorder="1" applyAlignment="1">
      <alignment horizontal="right" vertical="top" wrapText="1"/>
    </xf>
    <xf numFmtId="0" fontId="13" fillId="0" borderId="16" xfId="0" applyFont="1" applyBorder="1" applyAlignment="1">
      <alignment horizontal="right" vertical="top" wrapText="1"/>
    </xf>
    <xf numFmtId="0" fontId="7" fillId="7" borderId="26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right" vertical="top" wrapText="1"/>
    </xf>
    <xf numFmtId="0" fontId="16" fillId="0" borderId="20" xfId="0" applyFont="1" applyBorder="1"/>
    <xf numFmtId="0" fontId="5" fillId="0" borderId="21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2" fillId="0" borderId="44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12" fillId="0" borderId="42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right" vertical="top" wrapText="1"/>
    </xf>
    <xf numFmtId="0" fontId="7" fillId="0" borderId="26" xfId="0" applyFont="1" applyFill="1" applyBorder="1" applyAlignment="1">
      <alignment horizontal="right" vertical="top" wrapText="1"/>
    </xf>
    <xf numFmtId="0" fontId="7" fillId="0" borderId="16" xfId="0" applyFont="1" applyFill="1" applyBorder="1" applyAlignment="1">
      <alignment horizontal="right" vertical="top" wrapText="1"/>
    </xf>
    <xf numFmtId="0" fontId="7" fillId="7" borderId="53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 vertical="top" wrapText="1"/>
    </xf>
    <xf numFmtId="0" fontId="8" fillId="8" borderId="38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27" xfId="0" applyFont="1" applyBorder="1" applyAlignment="1">
      <alignment vertical="top" wrapText="1"/>
    </xf>
    <xf numFmtId="0" fontId="5" fillId="0" borderId="19" xfId="0" applyFont="1" applyBorder="1" applyAlignment="1">
      <alignment horizontal="right" vertical="top" wrapText="1"/>
    </xf>
    <xf numFmtId="0" fontId="5" fillId="0" borderId="29" xfId="0" applyFont="1" applyBorder="1" applyAlignment="1">
      <alignment horizontal="right" vertical="top" wrapText="1"/>
    </xf>
    <xf numFmtId="0" fontId="0" fillId="3" borderId="30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7" fillId="0" borderId="1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right" vertical="top" wrapText="1"/>
    </xf>
    <xf numFmtId="0" fontId="7" fillId="0" borderId="28" xfId="0" applyFont="1" applyBorder="1" applyAlignment="1">
      <alignment horizontal="right"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28" xfId="0" applyFont="1" applyBorder="1" applyAlignment="1">
      <alignment horizontal="righ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2" fillId="0" borderId="19" xfId="0" applyFont="1" applyFill="1" applyBorder="1" applyAlignment="1">
      <alignment horizontal="right" vertical="top" wrapText="1"/>
    </xf>
    <xf numFmtId="0" fontId="15" fillId="0" borderId="20" xfId="0" applyFont="1" applyFill="1" applyBorder="1"/>
    <xf numFmtId="0" fontId="22" fillId="0" borderId="26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14" fillId="0" borderId="19" xfId="0" applyFont="1" applyFill="1" applyBorder="1" applyAlignment="1">
      <alignment horizontal="right" vertical="top" wrapText="1"/>
    </xf>
    <xf numFmtId="0" fontId="14" fillId="0" borderId="20" xfId="0" applyFont="1" applyFill="1" applyBorder="1" applyAlignment="1">
      <alignment horizontal="righ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top" wrapText="1"/>
    </xf>
    <xf numFmtId="0" fontId="22" fillId="0" borderId="26" xfId="0" applyFont="1" applyBorder="1" applyAlignment="1">
      <alignment horizontal="right" vertical="top" wrapText="1"/>
    </xf>
    <xf numFmtId="0" fontId="22" fillId="0" borderId="11" xfId="0" applyFont="1" applyBorder="1" applyAlignment="1">
      <alignment horizontal="left" vertical="top" wrapText="1"/>
    </xf>
    <xf numFmtId="0" fontId="14" fillId="0" borderId="42" xfId="0" applyFont="1" applyFill="1" applyBorder="1" applyAlignment="1">
      <alignment horizontal="right" vertical="top" wrapText="1"/>
    </xf>
    <xf numFmtId="0" fontId="22" fillId="0" borderId="11" xfId="0" applyFont="1" applyBorder="1" applyAlignment="1">
      <alignment horizontal="right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5" fillId="0" borderId="35" xfId="0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25" fillId="8" borderId="35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right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3" fillId="0" borderId="42" xfId="0" applyFont="1" applyFill="1" applyBorder="1" applyAlignment="1">
      <alignment horizontal="right" vertical="top" wrapText="1"/>
    </xf>
    <xf numFmtId="0" fontId="13" fillId="0" borderId="20" xfId="0" applyFont="1" applyFill="1" applyBorder="1" applyAlignment="1">
      <alignment horizontal="right" vertical="top" wrapText="1"/>
    </xf>
    <xf numFmtId="0" fontId="13" fillId="0" borderId="19" xfId="0" applyFont="1" applyFill="1" applyBorder="1" applyAlignment="1">
      <alignment horizontal="right" vertical="top" wrapText="1"/>
    </xf>
    <xf numFmtId="0" fontId="13" fillId="0" borderId="43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17" fillId="0" borderId="21" xfId="0" applyFont="1" applyBorder="1" applyAlignment="1">
      <alignment horizontal="right" vertical="top" wrapText="1"/>
    </xf>
    <xf numFmtId="0" fontId="17" fillId="0" borderId="22" xfId="0" applyFont="1" applyBorder="1" applyAlignment="1">
      <alignment horizontal="right" vertical="top" wrapText="1"/>
    </xf>
    <xf numFmtId="0" fontId="13" fillId="0" borderId="21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3" fillId="0" borderId="43" xfId="0" applyFont="1" applyBorder="1" applyAlignment="1">
      <alignment horizontal="right" vertical="top" wrapText="1"/>
    </xf>
    <xf numFmtId="0" fontId="13" fillId="0" borderId="24" xfId="0" applyFont="1" applyBorder="1" applyAlignment="1">
      <alignment vertical="top" wrapText="1"/>
    </xf>
    <xf numFmtId="0" fontId="13" fillId="0" borderId="24" xfId="0" applyFont="1" applyBorder="1" applyAlignment="1">
      <alignment horizontal="right" vertical="top" wrapText="1"/>
    </xf>
    <xf numFmtId="0" fontId="13" fillId="0" borderId="22" xfId="0" applyFont="1" applyBorder="1" applyAlignment="1">
      <alignment horizontal="right" vertical="top" wrapText="1"/>
    </xf>
    <xf numFmtId="0" fontId="13" fillId="0" borderId="42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5" fillId="0" borderId="20" xfId="0" applyFont="1" applyBorder="1"/>
    <xf numFmtId="0" fontId="5" fillId="8" borderId="21" xfId="0" applyFont="1" applyFill="1" applyBorder="1" applyAlignment="1">
      <alignment horizontal="center" vertical="top" wrapText="1"/>
    </xf>
    <xf numFmtId="0" fontId="5" fillId="8" borderId="22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10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5" fillId="7" borderId="37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6" fillId="7" borderId="26" xfId="0" applyFont="1" applyFill="1" applyBorder="1" applyAlignment="1">
      <alignment horizontal="right" vertical="top" wrapText="1"/>
    </xf>
    <xf numFmtId="0" fontId="26" fillId="7" borderId="16" xfId="0" applyFont="1" applyFill="1" applyBorder="1" applyAlignment="1">
      <alignment horizontal="right" vertical="top" wrapText="1"/>
    </xf>
    <xf numFmtId="0" fontId="26" fillId="0" borderId="26" xfId="0" applyFont="1" applyBorder="1" applyAlignment="1">
      <alignment horizontal="right" vertical="top" wrapText="1"/>
    </xf>
    <xf numFmtId="0" fontId="26" fillId="0" borderId="16" xfId="0" applyFont="1" applyBorder="1" applyAlignment="1">
      <alignment horizontal="right" vertical="top" wrapText="1"/>
    </xf>
    <xf numFmtId="0" fontId="13" fillId="5" borderId="21" xfId="0" applyFont="1" applyFill="1" applyBorder="1" applyAlignment="1">
      <alignment horizontal="right" vertical="top" wrapText="1"/>
    </xf>
    <xf numFmtId="0" fontId="13" fillId="5" borderId="22" xfId="0" applyFont="1" applyFill="1" applyBorder="1" applyAlignment="1">
      <alignment horizontal="right" vertical="top" wrapText="1"/>
    </xf>
    <xf numFmtId="0" fontId="13" fillId="0" borderId="21" xfId="0" applyFont="1" applyFill="1" applyBorder="1" applyAlignment="1">
      <alignment horizontal="right" vertical="top" wrapText="1"/>
    </xf>
    <xf numFmtId="0" fontId="13" fillId="0" borderId="22" xfId="0" applyFont="1" applyFill="1" applyBorder="1" applyAlignment="1">
      <alignment horizontal="right" vertical="top" wrapText="1"/>
    </xf>
    <xf numFmtId="0" fontId="13" fillId="6" borderId="21" xfId="0" applyFont="1" applyFill="1" applyBorder="1" applyAlignment="1">
      <alignment horizontal="right" vertical="top" wrapText="1"/>
    </xf>
    <xf numFmtId="0" fontId="13" fillId="6" borderId="22" xfId="0" applyFont="1" applyFill="1" applyBorder="1" applyAlignment="1">
      <alignment horizontal="right" vertical="top" wrapText="1"/>
    </xf>
    <xf numFmtId="0" fontId="13" fillId="0" borderId="21" xfId="0" applyFont="1" applyBorder="1" applyAlignment="1">
      <alignment horizontal="right" vertical="top" wrapText="1"/>
    </xf>
    <xf numFmtId="0" fontId="13" fillId="4" borderId="21" xfId="0" applyFont="1" applyFill="1" applyBorder="1" applyAlignment="1">
      <alignment horizontal="right" vertical="top" wrapText="1"/>
    </xf>
    <xf numFmtId="0" fontId="13" fillId="4" borderId="22" xfId="0" applyFont="1" applyFill="1" applyBorder="1" applyAlignment="1">
      <alignment horizontal="right" vertical="top" wrapText="1"/>
    </xf>
    <xf numFmtId="0" fontId="0" fillId="0" borderId="15" xfId="0" applyBorder="1" applyAlignment="1">
      <alignment horizontal="center" vertical="top"/>
    </xf>
    <xf numFmtId="0" fontId="14" fillId="0" borderId="26" xfId="0" applyFont="1" applyBorder="1" applyAlignment="1">
      <alignment horizontal="right" vertical="top" wrapText="1"/>
    </xf>
    <xf numFmtId="0" fontId="14" fillId="0" borderId="16" xfId="0" applyFont="1" applyBorder="1" applyAlignment="1">
      <alignment horizontal="right" vertical="top" wrapText="1"/>
    </xf>
    <xf numFmtId="0" fontId="8" fillId="8" borderId="33" xfId="0" applyFont="1" applyFill="1" applyBorder="1" applyAlignment="1">
      <alignment horizontal="center" vertical="top" wrapText="1"/>
    </xf>
    <xf numFmtId="0" fontId="8" fillId="8" borderId="23" xfId="0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9" fillId="0" borderId="50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center" vertical="top" wrapText="1"/>
    </xf>
    <xf numFmtId="0" fontId="8" fillId="0" borderId="41" xfId="0" applyFont="1" applyFill="1" applyBorder="1" applyAlignment="1">
      <alignment horizontal="center" vertical="top" wrapText="1"/>
    </xf>
    <xf numFmtId="0" fontId="8" fillId="0" borderId="46" xfId="0" applyFont="1" applyFill="1" applyBorder="1" applyAlignment="1">
      <alignment horizontal="center" vertical="top" wrapText="1"/>
    </xf>
    <xf numFmtId="0" fontId="0" fillId="8" borderId="30" xfId="0" applyFill="1" applyBorder="1" applyAlignment="1">
      <alignment horizontal="left"/>
    </xf>
    <xf numFmtId="0" fontId="0" fillId="8" borderId="31" xfId="0" applyFill="1" applyBorder="1" applyAlignment="1">
      <alignment horizontal="left"/>
    </xf>
    <xf numFmtId="0" fontId="16" fillId="0" borderId="47" xfId="0" applyFont="1" applyBorder="1"/>
    <xf numFmtId="0" fontId="12" fillId="0" borderId="13" xfId="0" applyFont="1" applyBorder="1" applyAlignment="1">
      <alignment horizontal="right" vertical="top" wrapText="1"/>
    </xf>
    <xf numFmtId="0" fontId="16" fillId="0" borderId="45" xfId="0" applyFont="1" applyBorder="1"/>
    <xf numFmtId="0" fontId="5" fillId="0" borderId="35" xfId="0" applyFont="1" applyBorder="1" applyAlignment="1">
      <alignment vertical="top" wrapText="1"/>
    </xf>
    <xf numFmtId="0" fontId="16" fillId="0" borderId="43" xfId="0" applyFont="1" applyBorder="1"/>
    <xf numFmtId="0" fontId="8" fillId="0" borderId="48" xfId="0" applyFont="1" applyFill="1" applyBorder="1" applyAlignment="1">
      <alignment horizontal="center" vertical="top" wrapText="1"/>
    </xf>
    <xf numFmtId="0" fontId="8" fillId="0" borderId="4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8" fillId="0" borderId="34" xfId="0" applyFont="1" applyFill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7" fillId="0" borderId="28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center" vertical="top" wrapText="1"/>
    </xf>
    <xf numFmtId="0" fontId="16" fillId="0" borderId="42" xfId="0" applyFont="1" applyBorder="1"/>
    <xf numFmtId="0" fontId="13" fillId="0" borderId="20" xfId="0" applyFont="1" applyBorder="1"/>
    <xf numFmtId="0" fontId="8" fillId="0" borderId="40" xfId="0" applyFont="1" applyFill="1" applyBorder="1" applyAlignment="1">
      <alignment horizontal="center" vertical="top" wrapText="1"/>
    </xf>
    <xf numFmtId="0" fontId="16" fillId="0" borderId="29" xfId="0" applyFont="1" applyBorder="1"/>
    <xf numFmtId="0" fontId="13" fillId="0" borderId="28" xfId="0" applyFont="1" applyBorder="1" applyAlignment="1">
      <alignment horizontal="right" vertical="top" wrapText="1"/>
    </xf>
    <xf numFmtId="0" fontId="7" fillId="0" borderId="52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right" vertical="top" wrapText="1"/>
    </xf>
    <xf numFmtId="0" fontId="8" fillId="0" borderId="36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44" xfId="0" applyFont="1" applyBorder="1" applyAlignment="1">
      <alignment horizontal="right" vertical="top" wrapText="1"/>
    </xf>
    <xf numFmtId="0" fontId="6" fillId="0" borderId="24" xfId="0" applyFont="1" applyBorder="1" applyAlignment="1">
      <alignment horizontal="right" vertical="top" wrapText="1"/>
    </xf>
    <xf numFmtId="0" fontId="6" fillId="0" borderId="22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  <xf numFmtId="0" fontId="13" fillId="0" borderId="28" xfId="0" applyFont="1" applyBorder="1" applyAlignment="1">
      <alignment horizontal="center" vertical="top" wrapText="1"/>
    </xf>
    <xf numFmtId="0" fontId="0" fillId="3" borderId="0" xfId="0" applyFill="1" applyBorder="1" applyAlignment="1">
      <alignment horizontal="center"/>
    </xf>
    <xf numFmtId="0" fontId="12" fillId="0" borderId="26" xfId="0" applyFont="1" applyBorder="1" applyAlignment="1">
      <alignment horizontal="right" vertical="top" wrapText="1"/>
    </xf>
    <xf numFmtId="0" fontId="12" fillId="0" borderId="28" xfId="0" applyFont="1" applyBorder="1" applyAlignment="1">
      <alignment horizontal="right" vertical="top" wrapText="1"/>
    </xf>
    <xf numFmtId="0" fontId="0" fillId="3" borderId="18" xfId="0" applyFill="1" applyBorder="1" applyAlignment="1">
      <alignment horizontal="center"/>
    </xf>
    <xf numFmtId="0" fontId="13" fillId="0" borderId="25" xfId="0" applyFont="1" applyBorder="1" applyAlignment="1">
      <alignment horizontal="right" vertical="top" wrapText="1"/>
    </xf>
    <xf numFmtId="0" fontId="13" fillId="0" borderId="45" xfId="0" applyFont="1" applyBorder="1" applyAlignment="1">
      <alignment horizontal="right" vertical="top" wrapText="1"/>
    </xf>
    <xf numFmtId="0" fontId="2" fillId="0" borderId="44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13" fillId="4" borderId="21" xfId="0" applyFont="1" applyFill="1" applyBorder="1" applyAlignment="1">
      <alignment vertical="top" wrapText="1"/>
    </xf>
    <xf numFmtId="0" fontId="13" fillId="4" borderId="22" xfId="0" applyFont="1" applyFill="1" applyBorder="1" applyAlignment="1">
      <alignment vertical="top" wrapText="1"/>
    </xf>
    <xf numFmtId="0" fontId="13" fillId="5" borderId="21" xfId="0" applyFont="1" applyFill="1" applyBorder="1" applyAlignment="1">
      <alignment vertical="top" wrapText="1"/>
    </xf>
    <xf numFmtId="0" fontId="13" fillId="5" borderId="22" xfId="0" applyFont="1" applyFill="1" applyBorder="1" applyAlignment="1">
      <alignment vertical="top" wrapText="1"/>
    </xf>
    <xf numFmtId="0" fontId="27" fillId="7" borderId="26" xfId="0" applyFont="1" applyFill="1" applyBorder="1" applyAlignment="1">
      <alignment horizontal="center" vertical="top" wrapText="1"/>
    </xf>
    <xf numFmtId="0" fontId="27" fillId="7" borderId="16" xfId="0" applyFont="1" applyFill="1" applyBorder="1" applyAlignment="1">
      <alignment horizontal="center" vertical="top" wrapText="1"/>
    </xf>
    <xf numFmtId="0" fontId="13" fillId="6" borderId="21" xfId="0" applyFont="1" applyFill="1" applyBorder="1" applyAlignment="1">
      <alignment vertical="top" wrapText="1"/>
    </xf>
    <xf numFmtId="0" fontId="13" fillId="6" borderId="22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3"/>
  <sheetViews>
    <sheetView topLeftCell="A18" zoomScale="75" zoomScaleNormal="75" workbookViewId="0">
      <selection activeCell="AJ42" sqref="AJ42"/>
    </sheetView>
  </sheetViews>
  <sheetFormatPr defaultRowHeight="12.75" x14ac:dyDescent="0.2"/>
  <cols>
    <col min="1" max="1" width="5.5703125" customWidth="1"/>
    <col min="2" max="2" width="8" customWidth="1"/>
    <col min="3" max="3" width="20.140625" customWidth="1"/>
    <col min="4" max="4" width="3.7109375" customWidth="1"/>
    <col min="5" max="5" width="4.140625" customWidth="1"/>
    <col min="6" max="6" width="3.5703125" customWidth="1"/>
    <col min="7" max="7" width="4.140625" customWidth="1"/>
    <col min="8" max="8" width="3.5703125" customWidth="1"/>
    <col min="9" max="9" width="4.140625" customWidth="1"/>
    <col min="10" max="10" width="3.5703125" customWidth="1"/>
    <col min="11" max="17" width="4.140625" customWidth="1"/>
    <col min="18" max="18" width="3.7109375" customWidth="1"/>
    <col min="19" max="19" width="4.140625" customWidth="1"/>
    <col min="20" max="20" width="3.7109375" customWidth="1"/>
    <col min="21" max="21" width="4.140625" customWidth="1"/>
    <col min="22" max="22" width="3.85546875" customWidth="1"/>
    <col min="23" max="23" width="4.140625" customWidth="1"/>
    <col min="25" max="25" width="8.28515625" customWidth="1"/>
  </cols>
  <sheetData>
    <row r="1" spans="1:28" ht="18" x14ac:dyDescent="0.25">
      <c r="A1" s="337" t="s">
        <v>100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8" ht="18.75" thickBot="1" x14ac:dyDescent="0.3">
      <c r="A2" s="337" t="s">
        <v>58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</row>
    <row r="3" spans="1:28" ht="15" customHeight="1" thickTop="1" x14ac:dyDescent="0.2">
      <c r="A3" s="140" t="s">
        <v>37</v>
      </c>
      <c r="B3" s="10" t="s">
        <v>0</v>
      </c>
      <c r="C3" s="11" t="s">
        <v>1</v>
      </c>
      <c r="D3" s="132" t="s">
        <v>101</v>
      </c>
      <c r="E3" s="133"/>
      <c r="F3" s="132" t="s">
        <v>102</v>
      </c>
      <c r="G3" s="133"/>
      <c r="H3" s="132" t="s">
        <v>103</v>
      </c>
      <c r="I3" s="133"/>
      <c r="J3" s="132" t="s">
        <v>104</v>
      </c>
      <c r="K3" s="133"/>
      <c r="L3" s="132" t="s">
        <v>105</v>
      </c>
      <c r="M3" s="133"/>
      <c r="N3" s="132" t="s">
        <v>106</v>
      </c>
      <c r="O3" s="133"/>
      <c r="P3" s="132" t="s">
        <v>107</v>
      </c>
      <c r="Q3" s="133"/>
      <c r="R3" s="132" t="s">
        <v>108</v>
      </c>
      <c r="S3" s="133"/>
      <c r="T3" s="132" t="s">
        <v>109</v>
      </c>
      <c r="U3" s="133"/>
      <c r="V3" s="132" t="s">
        <v>110</v>
      </c>
      <c r="W3" s="133"/>
      <c r="X3" s="12" t="s">
        <v>3</v>
      </c>
      <c r="Y3" s="12" t="s">
        <v>5</v>
      </c>
    </row>
    <row r="4" spans="1:28" ht="15" customHeight="1" x14ac:dyDescent="0.2">
      <c r="A4" s="141"/>
      <c r="B4" s="1"/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134"/>
      <c r="W4" s="135"/>
      <c r="X4" s="5" t="s">
        <v>4</v>
      </c>
      <c r="Y4" s="91" t="s">
        <v>116</v>
      </c>
    </row>
    <row r="5" spans="1:28" ht="13.5" customHeight="1" x14ac:dyDescent="0.2">
      <c r="A5" s="142"/>
      <c r="B5" s="2"/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92" t="s">
        <v>116</v>
      </c>
      <c r="Y5" s="6" t="s">
        <v>6</v>
      </c>
    </row>
    <row r="6" spans="1:28" ht="11.45" customHeight="1" x14ac:dyDescent="0.2">
      <c r="A6" s="138">
        <v>1</v>
      </c>
      <c r="B6" s="136">
        <v>0</v>
      </c>
      <c r="C6" s="46" t="s">
        <v>11</v>
      </c>
      <c r="D6" s="148" t="s">
        <v>72</v>
      </c>
      <c r="E6" s="149"/>
      <c r="F6" s="114">
        <v>1</v>
      </c>
      <c r="G6" s="115">
        <v>22</v>
      </c>
      <c r="H6" s="125">
        <v>1</v>
      </c>
      <c r="I6" s="116">
        <v>20</v>
      </c>
      <c r="J6" s="148" t="s">
        <v>115</v>
      </c>
      <c r="K6" s="149"/>
      <c r="L6" s="125">
        <v>1</v>
      </c>
      <c r="M6" s="116">
        <v>20</v>
      </c>
      <c r="N6" s="114">
        <v>4</v>
      </c>
      <c r="O6" s="115">
        <v>15</v>
      </c>
      <c r="P6" s="114">
        <v>2</v>
      </c>
      <c r="Q6" s="115">
        <v>18</v>
      </c>
      <c r="R6" s="114">
        <v>1</v>
      </c>
      <c r="S6" s="115">
        <v>21</v>
      </c>
      <c r="T6" s="114">
        <v>6</v>
      </c>
      <c r="U6" s="115">
        <v>14</v>
      </c>
      <c r="V6" s="114">
        <v>18</v>
      </c>
      <c r="W6" s="115">
        <v>1</v>
      </c>
      <c r="X6" s="128">
        <f>(B6+E6+G6+I6+K6+M6+O6+Q6+S6+U6+W6)</f>
        <v>131</v>
      </c>
      <c r="Y6" s="130">
        <v>3</v>
      </c>
      <c r="Z6" s="171"/>
    </row>
    <row r="7" spans="1:28" ht="11.45" customHeight="1" x14ac:dyDescent="0.2">
      <c r="A7" s="139"/>
      <c r="B7" s="137"/>
      <c r="C7" s="44" t="s">
        <v>12</v>
      </c>
      <c r="D7" s="150"/>
      <c r="E7" s="151"/>
      <c r="F7" s="114"/>
      <c r="G7" s="115"/>
      <c r="H7" s="126"/>
      <c r="I7" s="117"/>
      <c r="J7" s="150"/>
      <c r="K7" s="151"/>
      <c r="L7" s="126"/>
      <c r="M7" s="117"/>
      <c r="N7" s="114"/>
      <c r="O7" s="115"/>
      <c r="P7" s="114"/>
      <c r="Q7" s="115"/>
      <c r="R7" s="114"/>
      <c r="S7" s="115"/>
      <c r="T7" s="114"/>
      <c r="U7" s="115"/>
      <c r="V7" s="114"/>
      <c r="W7" s="115"/>
      <c r="X7" s="129"/>
      <c r="Y7" s="131"/>
      <c r="Z7" s="171"/>
    </row>
    <row r="8" spans="1:28" ht="11.45" customHeight="1" x14ac:dyDescent="0.2">
      <c r="A8" s="138">
        <v>2</v>
      </c>
      <c r="B8" s="136">
        <v>0</v>
      </c>
      <c r="C8" s="46" t="s">
        <v>83</v>
      </c>
      <c r="D8" s="150"/>
      <c r="E8" s="151"/>
      <c r="F8" s="114">
        <v>2</v>
      </c>
      <c r="G8" s="115">
        <v>19</v>
      </c>
      <c r="H8" s="125">
        <v>2</v>
      </c>
      <c r="I8" s="116">
        <v>17</v>
      </c>
      <c r="J8" s="150"/>
      <c r="K8" s="151"/>
      <c r="L8" s="125">
        <v>3</v>
      </c>
      <c r="M8" s="116">
        <v>17</v>
      </c>
      <c r="N8" s="114">
        <v>8</v>
      </c>
      <c r="O8" s="115">
        <v>11</v>
      </c>
      <c r="P8" s="114">
        <v>1</v>
      </c>
      <c r="Q8" s="115">
        <v>21</v>
      </c>
      <c r="R8" s="114">
        <v>5</v>
      </c>
      <c r="S8" s="115">
        <v>14</v>
      </c>
      <c r="T8" s="114">
        <v>1</v>
      </c>
      <c r="U8" s="115">
        <v>22</v>
      </c>
      <c r="V8" s="114">
        <v>5</v>
      </c>
      <c r="W8" s="115">
        <v>14</v>
      </c>
      <c r="X8" s="128">
        <f>(B8+E8+G8+I8+K8+M8+O8+Q8+S8+U8+W8)</f>
        <v>135</v>
      </c>
      <c r="Y8" s="130">
        <v>2</v>
      </c>
      <c r="Z8" s="171"/>
      <c r="AA8" s="27"/>
    </row>
    <row r="9" spans="1:28" ht="11.45" customHeight="1" x14ac:dyDescent="0.2">
      <c r="A9" s="139"/>
      <c r="B9" s="137"/>
      <c r="C9" s="20" t="s">
        <v>12</v>
      </c>
      <c r="D9" s="150"/>
      <c r="E9" s="151"/>
      <c r="F9" s="114"/>
      <c r="G9" s="115"/>
      <c r="H9" s="126"/>
      <c r="I9" s="117"/>
      <c r="J9" s="150"/>
      <c r="K9" s="151"/>
      <c r="L9" s="126"/>
      <c r="M9" s="117"/>
      <c r="N9" s="114"/>
      <c r="O9" s="115"/>
      <c r="P9" s="114"/>
      <c r="Q9" s="115"/>
      <c r="R9" s="114"/>
      <c r="S9" s="115"/>
      <c r="T9" s="114"/>
      <c r="U9" s="115"/>
      <c r="V9" s="114"/>
      <c r="W9" s="115"/>
      <c r="X9" s="129"/>
      <c r="Y9" s="131"/>
      <c r="Z9" s="171"/>
      <c r="AA9" s="22"/>
    </row>
    <row r="10" spans="1:28" ht="11.45" customHeight="1" x14ac:dyDescent="0.2">
      <c r="A10" s="138">
        <v>3</v>
      </c>
      <c r="B10" s="136">
        <v>0</v>
      </c>
      <c r="C10" s="18" t="s">
        <v>40</v>
      </c>
      <c r="D10" s="150"/>
      <c r="E10" s="151"/>
      <c r="F10" s="114">
        <v>3</v>
      </c>
      <c r="G10" s="115">
        <v>17</v>
      </c>
      <c r="H10" s="125">
        <v>9</v>
      </c>
      <c r="I10" s="116">
        <v>9</v>
      </c>
      <c r="J10" s="150"/>
      <c r="K10" s="151"/>
      <c r="L10" s="125">
        <v>13</v>
      </c>
      <c r="M10" s="116">
        <v>7</v>
      </c>
      <c r="N10" s="114">
        <v>11</v>
      </c>
      <c r="O10" s="115">
        <v>8</v>
      </c>
      <c r="P10" s="114">
        <v>9</v>
      </c>
      <c r="Q10" s="115">
        <v>10</v>
      </c>
      <c r="R10" s="114">
        <v>8</v>
      </c>
      <c r="S10" s="115">
        <v>11</v>
      </c>
      <c r="T10" s="114">
        <v>15</v>
      </c>
      <c r="U10" s="115">
        <v>5</v>
      </c>
      <c r="V10" s="114">
        <v>6</v>
      </c>
      <c r="W10" s="115">
        <v>13</v>
      </c>
      <c r="X10" s="128">
        <f>(B10+E10+G10+I10+K10+M10+O10+Q10+S10+U10+W10)</f>
        <v>80</v>
      </c>
      <c r="Y10" s="147">
        <v>9</v>
      </c>
      <c r="Z10" s="171"/>
      <c r="AA10" s="21"/>
    </row>
    <row r="11" spans="1:28" ht="11.45" customHeight="1" x14ac:dyDescent="0.2">
      <c r="A11" s="139"/>
      <c r="B11" s="137"/>
      <c r="C11" s="44" t="s">
        <v>41</v>
      </c>
      <c r="D11" s="150"/>
      <c r="E11" s="151"/>
      <c r="F11" s="114"/>
      <c r="G11" s="115"/>
      <c r="H11" s="126"/>
      <c r="I11" s="117"/>
      <c r="J11" s="150"/>
      <c r="K11" s="151"/>
      <c r="L11" s="126"/>
      <c r="M11" s="117"/>
      <c r="N11" s="114"/>
      <c r="O11" s="115"/>
      <c r="P11" s="114"/>
      <c r="Q11" s="115"/>
      <c r="R11" s="114"/>
      <c r="S11" s="115"/>
      <c r="T11" s="114"/>
      <c r="U11" s="115"/>
      <c r="V11" s="114"/>
      <c r="W11" s="115"/>
      <c r="X11" s="129"/>
      <c r="Y11" s="147"/>
      <c r="Z11" s="171"/>
      <c r="AA11" s="27"/>
      <c r="AB11" s="21"/>
    </row>
    <row r="12" spans="1:28" ht="11.45" customHeight="1" x14ac:dyDescent="0.2">
      <c r="A12" s="138">
        <v>4</v>
      </c>
      <c r="B12" s="136">
        <v>0</v>
      </c>
      <c r="C12" s="25" t="s">
        <v>34</v>
      </c>
      <c r="D12" s="150"/>
      <c r="E12" s="151"/>
      <c r="F12" s="114">
        <v>4</v>
      </c>
      <c r="G12" s="115">
        <v>16</v>
      </c>
      <c r="H12" s="125">
        <v>3</v>
      </c>
      <c r="I12" s="116">
        <v>15</v>
      </c>
      <c r="J12" s="150"/>
      <c r="K12" s="151"/>
      <c r="L12" s="125">
        <v>12</v>
      </c>
      <c r="M12" s="180">
        <v>8</v>
      </c>
      <c r="N12" s="114">
        <v>3</v>
      </c>
      <c r="O12" s="115">
        <v>16</v>
      </c>
      <c r="P12" s="114">
        <v>4</v>
      </c>
      <c r="Q12" s="115">
        <v>15</v>
      </c>
      <c r="R12" s="114">
        <v>6</v>
      </c>
      <c r="S12" s="115">
        <v>13</v>
      </c>
      <c r="T12" s="114">
        <v>9</v>
      </c>
      <c r="U12" s="115">
        <v>11</v>
      </c>
      <c r="V12" s="114">
        <v>9</v>
      </c>
      <c r="W12" s="115">
        <v>10</v>
      </c>
      <c r="X12" s="128">
        <f>(B12+E12+G12+I12+K12+M12+O12+Q12+S12+U12+W12)</f>
        <v>104</v>
      </c>
      <c r="Y12" s="147">
        <v>4</v>
      </c>
      <c r="Z12" s="171"/>
      <c r="AA12" s="45"/>
      <c r="AB12" s="21"/>
    </row>
    <row r="13" spans="1:28" ht="11.45" customHeight="1" x14ac:dyDescent="0.2">
      <c r="A13" s="139"/>
      <c r="B13" s="137"/>
      <c r="C13" s="20" t="s">
        <v>35</v>
      </c>
      <c r="D13" s="150"/>
      <c r="E13" s="151"/>
      <c r="F13" s="114"/>
      <c r="G13" s="115"/>
      <c r="H13" s="126"/>
      <c r="I13" s="117"/>
      <c r="J13" s="150"/>
      <c r="K13" s="151"/>
      <c r="L13" s="126"/>
      <c r="M13" s="181"/>
      <c r="N13" s="114"/>
      <c r="O13" s="115"/>
      <c r="P13" s="114"/>
      <c r="Q13" s="115"/>
      <c r="R13" s="114"/>
      <c r="S13" s="115"/>
      <c r="T13" s="114"/>
      <c r="U13" s="115"/>
      <c r="V13" s="114"/>
      <c r="W13" s="115"/>
      <c r="X13" s="129"/>
      <c r="Y13" s="147"/>
      <c r="Z13" s="171"/>
      <c r="AA13" s="35"/>
      <c r="AB13" s="21"/>
    </row>
    <row r="14" spans="1:28" ht="11.45" customHeight="1" x14ac:dyDescent="0.2">
      <c r="A14" s="138">
        <v>5</v>
      </c>
      <c r="B14" s="136">
        <v>0</v>
      </c>
      <c r="C14" s="36" t="s">
        <v>62</v>
      </c>
      <c r="D14" s="150"/>
      <c r="E14" s="151"/>
      <c r="F14" s="114">
        <v>5</v>
      </c>
      <c r="G14" s="115">
        <v>15</v>
      </c>
      <c r="H14" s="125">
        <v>6</v>
      </c>
      <c r="I14" s="116">
        <v>12</v>
      </c>
      <c r="J14" s="150"/>
      <c r="K14" s="151"/>
      <c r="L14" s="125">
        <v>2</v>
      </c>
      <c r="M14" s="116">
        <v>19</v>
      </c>
      <c r="N14" s="114">
        <v>1</v>
      </c>
      <c r="O14" s="115">
        <v>21</v>
      </c>
      <c r="P14" s="114">
        <v>3</v>
      </c>
      <c r="Q14" s="115">
        <v>16</v>
      </c>
      <c r="R14" s="114">
        <v>2</v>
      </c>
      <c r="S14" s="115">
        <v>18</v>
      </c>
      <c r="T14" s="114">
        <v>2</v>
      </c>
      <c r="U14" s="115">
        <v>19</v>
      </c>
      <c r="V14" s="114">
        <v>1</v>
      </c>
      <c r="W14" s="115">
        <v>21</v>
      </c>
      <c r="X14" s="128">
        <f>(B14+E14+G14+I14+K14+M14+O14+Q14+S14+U14+W14)</f>
        <v>141</v>
      </c>
      <c r="Y14" s="147">
        <v>1</v>
      </c>
      <c r="Z14" s="171"/>
      <c r="AA14" s="21"/>
      <c r="AB14" s="21"/>
    </row>
    <row r="15" spans="1:28" ht="11.45" customHeight="1" x14ac:dyDescent="0.2">
      <c r="A15" s="139"/>
      <c r="B15" s="137"/>
      <c r="C15" s="31" t="s">
        <v>63</v>
      </c>
      <c r="D15" s="150"/>
      <c r="E15" s="151"/>
      <c r="F15" s="114"/>
      <c r="G15" s="115"/>
      <c r="H15" s="126"/>
      <c r="I15" s="117"/>
      <c r="J15" s="150"/>
      <c r="K15" s="151"/>
      <c r="L15" s="126"/>
      <c r="M15" s="117"/>
      <c r="N15" s="114"/>
      <c r="O15" s="115"/>
      <c r="P15" s="114"/>
      <c r="Q15" s="115"/>
      <c r="R15" s="114"/>
      <c r="S15" s="115"/>
      <c r="T15" s="114"/>
      <c r="U15" s="115"/>
      <c r="V15" s="114"/>
      <c r="W15" s="115"/>
      <c r="X15" s="129"/>
      <c r="Y15" s="147"/>
      <c r="Z15" s="171"/>
      <c r="AA15" s="21"/>
      <c r="AB15" s="21"/>
    </row>
    <row r="16" spans="1:28" ht="11.45" customHeight="1" x14ac:dyDescent="0.2">
      <c r="A16" s="138">
        <v>6</v>
      </c>
      <c r="B16" s="136">
        <v>0</v>
      </c>
      <c r="C16" s="46" t="s">
        <v>9</v>
      </c>
      <c r="D16" s="150"/>
      <c r="E16" s="151"/>
      <c r="F16" s="114">
        <v>6</v>
      </c>
      <c r="G16" s="115">
        <v>14</v>
      </c>
      <c r="H16" s="125">
        <v>10</v>
      </c>
      <c r="I16" s="116">
        <v>8</v>
      </c>
      <c r="J16" s="150"/>
      <c r="K16" s="151"/>
      <c r="L16" s="125">
        <v>10</v>
      </c>
      <c r="M16" s="116">
        <v>10</v>
      </c>
      <c r="N16" s="114">
        <v>12</v>
      </c>
      <c r="O16" s="115">
        <v>7</v>
      </c>
      <c r="P16" s="114">
        <v>14</v>
      </c>
      <c r="Q16" s="115">
        <v>5</v>
      </c>
      <c r="R16" s="114">
        <v>7</v>
      </c>
      <c r="S16" s="115">
        <v>12</v>
      </c>
      <c r="T16" s="114">
        <v>7</v>
      </c>
      <c r="U16" s="115">
        <v>13</v>
      </c>
      <c r="V16" s="114">
        <v>10</v>
      </c>
      <c r="W16" s="115">
        <v>9</v>
      </c>
      <c r="X16" s="128">
        <f>(B16+E16+G16+I16+K16+M16+O16+Q16+S16+U16+W16)</f>
        <v>78</v>
      </c>
      <c r="Y16" s="145">
        <v>11</v>
      </c>
      <c r="Z16" s="171"/>
      <c r="AA16" s="21"/>
      <c r="AB16" s="21"/>
    </row>
    <row r="17" spans="1:28" ht="11.45" customHeight="1" x14ac:dyDescent="0.2">
      <c r="A17" s="139"/>
      <c r="B17" s="137"/>
      <c r="C17" s="20" t="s">
        <v>10</v>
      </c>
      <c r="D17" s="150"/>
      <c r="E17" s="151"/>
      <c r="F17" s="114"/>
      <c r="G17" s="115"/>
      <c r="H17" s="126"/>
      <c r="I17" s="117"/>
      <c r="J17" s="150"/>
      <c r="K17" s="151"/>
      <c r="L17" s="126"/>
      <c r="M17" s="117"/>
      <c r="N17" s="114"/>
      <c r="O17" s="115"/>
      <c r="P17" s="114"/>
      <c r="Q17" s="115"/>
      <c r="R17" s="114"/>
      <c r="S17" s="115"/>
      <c r="T17" s="114"/>
      <c r="U17" s="115"/>
      <c r="V17" s="114"/>
      <c r="W17" s="115"/>
      <c r="X17" s="129"/>
      <c r="Y17" s="146"/>
      <c r="Z17" s="171"/>
      <c r="AA17" s="21"/>
    </row>
    <row r="18" spans="1:28" ht="11.45" customHeight="1" x14ac:dyDescent="0.2">
      <c r="A18" s="138">
        <v>7</v>
      </c>
      <c r="B18" s="136">
        <v>0</v>
      </c>
      <c r="C18" s="18" t="s">
        <v>59</v>
      </c>
      <c r="D18" s="150"/>
      <c r="E18" s="151"/>
      <c r="F18" s="114">
        <v>7</v>
      </c>
      <c r="G18" s="115">
        <v>13</v>
      </c>
      <c r="H18" s="125">
        <v>17</v>
      </c>
      <c r="I18" s="116">
        <v>1</v>
      </c>
      <c r="J18" s="150"/>
      <c r="K18" s="151"/>
      <c r="L18" s="125">
        <v>7</v>
      </c>
      <c r="M18" s="116">
        <v>13</v>
      </c>
      <c r="N18" s="114">
        <v>6</v>
      </c>
      <c r="O18" s="115">
        <v>13</v>
      </c>
      <c r="P18" s="114">
        <v>12</v>
      </c>
      <c r="Q18" s="115">
        <v>7</v>
      </c>
      <c r="R18" s="114">
        <v>11</v>
      </c>
      <c r="S18" s="115">
        <v>8</v>
      </c>
      <c r="T18" s="114">
        <v>13</v>
      </c>
      <c r="U18" s="115">
        <v>7</v>
      </c>
      <c r="V18" s="114">
        <v>2</v>
      </c>
      <c r="W18" s="115">
        <v>18</v>
      </c>
      <c r="X18" s="128">
        <f>(B18+E18+G18+I18+K18+M18+O18+Q18+S18+U18+W18)</f>
        <v>80</v>
      </c>
      <c r="Y18" s="130">
        <v>8</v>
      </c>
      <c r="Z18" s="171"/>
      <c r="AA18" s="38"/>
      <c r="AB18" s="38"/>
    </row>
    <row r="19" spans="1:28" ht="11.45" customHeight="1" x14ac:dyDescent="0.2">
      <c r="A19" s="139"/>
      <c r="B19" s="137"/>
      <c r="C19" s="44" t="s">
        <v>47</v>
      </c>
      <c r="D19" s="150"/>
      <c r="E19" s="151"/>
      <c r="F19" s="114"/>
      <c r="G19" s="115"/>
      <c r="H19" s="126"/>
      <c r="I19" s="117"/>
      <c r="J19" s="150"/>
      <c r="K19" s="151"/>
      <c r="L19" s="126"/>
      <c r="M19" s="117"/>
      <c r="N19" s="114"/>
      <c r="O19" s="115"/>
      <c r="P19" s="114"/>
      <c r="Q19" s="115"/>
      <c r="R19" s="114"/>
      <c r="S19" s="115"/>
      <c r="T19" s="114"/>
      <c r="U19" s="115"/>
      <c r="V19" s="114"/>
      <c r="W19" s="115"/>
      <c r="X19" s="129"/>
      <c r="Y19" s="131"/>
      <c r="Z19" s="171"/>
      <c r="AA19" s="38"/>
      <c r="AB19" s="38"/>
    </row>
    <row r="20" spans="1:28" ht="11.45" customHeight="1" x14ac:dyDescent="0.2">
      <c r="A20" s="138">
        <v>8</v>
      </c>
      <c r="B20" s="136">
        <v>0</v>
      </c>
      <c r="C20" s="8" t="s">
        <v>82</v>
      </c>
      <c r="D20" s="150"/>
      <c r="E20" s="151"/>
      <c r="F20" s="114">
        <v>8</v>
      </c>
      <c r="G20" s="115">
        <v>12</v>
      </c>
      <c r="H20" s="121">
        <v>0</v>
      </c>
      <c r="I20" s="116">
        <v>0</v>
      </c>
      <c r="J20" s="150"/>
      <c r="K20" s="151"/>
      <c r="L20" s="125">
        <v>5</v>
      </c>
      <c r="M20" s="116">
        <v>15</v>
      </c>
      <c r="N20" s="114">
        <v>5</v>
      </c>
      <c r="O20" s="115">
        <v>14</v>
      </c>
      <c r="P20" s="114">
        <v>10</v>
      </c>
      <c r="Q20" s="115">
        <v>9</v>
      </c>
      <c r="R20" s="114">
        <v>4</v>
      </c>
      <c r="S20" s="115">
        <v>15</v>
      </c>
      <c r="T20" s="114">
        <v>4</v>
      </c>
      <c r="U20" s="115">
        <v>16</v>
      </c>
      <c r="V20" s="114">
        <v>3</v>
      </c>
      <c r="W20" s="115">
        <v>16</v>
      </c>
      <c r="X20" s="128">
        <f>(B20+E20+G20+I20+K20+M20+O20+Q20+S20+U20+W20)</f>
        <v>97</v>
      </c>
      <c r="Y20" s="130">
        <v>6</v>
      </c>
      <c r="Z20" s="171" t="s">
        <v>86</v>
      </c>
      <c r="AA20" s="45"/>
      <c r="AB20" s="38"/>
    </row>
    <row r="21" spans="1:28" ht="11.45" customHeight="1" x14ac:dyDescent="0.2">
      <c r="A21" s="139"/>
      <c r="B21" s="137"/>
      <c r="C21" s="9" t="s">
        <v>19</v>
      </c>
      <c r="D21" s="150"/>
      <c r="E21" s="151"/>
      <c r="F21" s="114"/>
      <c r="G21" s="115"/>
      <c r="H21" s="122"/>
      <c r="I21" s="117"/>
      <c r="J21" s="150"/>
      <c r="K21" s="151"/>
      <c r="L21" s="126"/>
      <c r="M21" s="117"/>
      <c r="N21" s="114"/>
      <c r="O21" s="115"/>
      <c r="P21" s="114"/>
      <c r="Q21" s="115"/>
      <c r="R21" s="114"/>
      <c r="S21" s="115"/>
      <c r="T21" s="114"/>
      <c r="U21" s="115"/>
      <c r="V21" s="114"/>
      <c r="W21" s="115"/>
      <c r="X21" s="129"/>
      <c r="Y21" s="131"/>
      <c r="Z21" s="171"/>
      <c r="AA21" s="35"/>
      <c r="AB21" s="38"/>
    </row>
    <row r="22" spans="1:28" ht="11.45" customHeight="1" x14ac:dyDescent="0.2">
      <c r="A22" s="138">
        <v>9</v>
      </c>
      <c r="B22" s="136">
        <v>0</v>
      </c>
      <c r="C22" s="8" t="s">
        <v>21</v>
      </c>
      <c r="D22" s="150"/>
      <c r="E22" s="151"/>
      <c r="F22" s="114">
        <v>9</v>
      </c>
      <c r="G22" s="115">
        <v>11</v>
      </c>
      <c r="H22" s="125">
        <v>7</v>
      </c>
      <c r="I22" s="116">
        <v>11</v>
      </c>
      <c r="J22" s="150"/>
      <c r="K22" s="151"/>
      <c r="L22" s="125">
        <v>9</v>
      </c>
      <c r="M22" s="116">
        <v>11</v>
      </c>
      <c r="N22" s="114">
        <v>7</v>
      </c>
      <c r="O22" s="115">
        <v>12</v>
      </c>
      <c r="P22" s="114">
        <v>5</v>
      </c>
      <c r="Q22" s="115">
        <v>14</v>
      </c>
      <c r="R22" s="114">
        <v>10</v>
      </c>
      <c r="S22" s="115">
        <v>9</v>
      </c>
      <c r="T22" s="114">
        <v>3</v>
      </c>
      <c r="U22" s="115">
        <v>17</v>
      </c>
      <c r="V22" s="114">
        <v>11</v>
      </c>
      <c r="W22" s="115">
        <v>8</v>
      </c>
      <c r="X22" s="128">
        <f>(B22+E22+G22+I22+K22+M22+O22+Q22+S22+U22+W22)</f>
        <v>93</v>
      </c>
      <c r="Y22" s="130">
        <v>7</v>
      </c>
      <c r="Z22" s="171"/>
      <c r="AA22" s="45"/>
      <c r="AB22" s="38"/>
    </row>
    <row r="23" spans="1:28" ht="11.45" customHeight="1" x14ac:dyDescent="0.2">
      <c r="A23" s="139"/>
      <c r="B23" s="137"/>
      <c r="C23" s="9" t="s">
        <v>22</v>
      </c>
      <c r="D23" s="150"/>
      <c r="E23" s="151"/>
      <c r="F23" s="114"/>
      <c r="G23" s="115"/>
      <c r="H23" s="126"/>
      <c r="I23" s="117"/>
      <c r="J23" s="150"/>
      <c r="K23" s="151"/>
      <c r="L23" s="126"/>
      <c r="M23" s="117"/>
      <c r="N23" s="114"/>
      <c r="O23" s="115"/>
      <c r="P23" s="114"/>
      <c r="Q23" s="115"/>
      <c r="R23" s="114"/>
      <c r="S23" s="115"/>
      <c r="T23" s="114"/>
      <c r="U23" s="115"/>
      <c r="V23" s="114"/>
      <c r="W23" s="115"/>
      <c r="X23" s="129"/>
      <c r="Y23" s="131"/>
      <c r="Z23" s="171"/>
      <c r="AA23" s="35"/>
      <c r="AB23" s="38"/>
    </row>
    <row r="24" spans="1:28" ht="11.45" customHeight="1" x14ac:dyDescent="0.2">
      <c r="A24" s="138">
        <v>10</v>
      </c>
      <c r="B24" s="136">
        <v>0</v>
      </c>
      <c r="C24" s="18" t="s">
        <v>24</v>
      </c>
      <c r="D24" s="150"/>
      <c r="E24" s="151"/>
      <c r="F24" s="114">
        <v>10</v>
      </c>
      <c r="G24" s="115">
        <v>10</v>
      </c>
      <c r="H24" s="121">
        <v>0</v>
      </c>
      <c r="I24" s="116">
        <v>0</v>
      </c>
      <c r="J24" s="150"/>
      <c r="K24" s="151"/>
      <c r="L24" s="125">
        <v>11</v>
      </c>
      <c r="M24" s="116">
        <v>9</v>
      </c>
      <c r="N24" s="114">
        <v>13</v>
      </c>
      <c r="O24" s="115">
        <v>6</v>
      </c>
      <c r="P24" s="114">
        <v>6</v>
      </c>
      <c r="Q24" s="115">
        <v>13</v>
      </c>
      <c r="R24" s="123">
        <v>0</v>
      </c>
      <c r="S24" s="115">
        <v>0</v>
      </c>
      <c r="T24" s="114">
        <v>8</v>
      </c>
      <c r="U24" s="115">
        <v>12</v>
      </c>
      <c r="V24" s="114">
        <v>4</v>
      </c>
      <c r="W24" s="115">
        <v>15</v>
      </c>
      <c r="X24" s="128">
        <f>(B24+E24+G24+I24+K24+M24+O24+Q24+S24+U24+W24)</f>
        <v>65</v>
      </c>
      <c r="Y24" s="145">
        <v>12</v>
      </c>
      <c r="Z24" s="171" t="s">
        <v>87</v>
      </c>
      <c r="AA24" s="38"/>
      <c r="AB24" s="38"/>
    </row>
    <row r="25" spans="1:28" ht="11.45" customHeight="1" x14ac:dyDescent="0.2">
      <c r="A25" s="139"/>
      <c r="B25" s="137"/>
      <c r="C25" s="44" t="s">
        <v>19</v>
      </c>
      <c r="D25" s="150"/>
      <c r="E25" s="151"/>
      <c r="F25" s="114"/>
      <c r="G25" s="115"/>
      <c r="H25" s="122"/>
      <c r="I25" s="117"/>
      <c r="J25" s="150"/>
      <c r="K25" s="151"/>
      <c r="L25" s="126"/>
      <c r="M25" s="117"/>
      <c r="N25" s="114"/>
      <c r="O25" s="115"/>
      <c r="P25" s="114"/>
      <c r="Q25" s="115"/>
      <c r="R25" s="123"/>
      <c r="S25" s="115"/>
      <c r="T25" s="114"/>
      <c r="U25" s="115"/>
      <c r="V25" s="114"/>
      <c r="W25" s="115"/>
      <c r="X25" s="129"/>
      <c r="Y25" s="146"/>
      <c r="Z25" s="171"/>
      <c r="AA25" s="38"/>
      <c r="AB25" s="38"/>
    </row>
    <row r="26" spans="1:28" ht="11.45" customHeight="1" x14ac:dyDescent="0.2">
      <c r="A26" s="138">
        <v>11</v>
      </c>
      <c r="B26" s="136">
        <v>0</v>
      </c>
      <c r="C26" s="25" t="s">
        <v>13</v>
      </c>
      <c r="D26" s="150"/>
      <c r="E26" s="151"/>
      <c r="F26" s="114">
        <v>11</v>
      </c>
      <c r="G26" s="115">
        <v>9</v>
      </c>
      <c r="H26" s="125">
        <v>13</v>
      </c>
      <c r="I26" s="116">
        <v>5</v>
      </c>
      <c r="J26" s="150"/>
      <c r="K26" s="151"/>
      <c r="L26" s="125">
        <v>8</v>
      </c>
      <c r="M26" s="116">
        <v>12</v>
      </c>
      <c r="N26" s="114">
        <v>9</v>
      </c>
      <c r="O26" s="115">
        <v>10</v>
      </c>
      <c r="P26" s="114">
        <v>8</v>
      </c>
      <c r="Q26" s="115">
        <v>11</v>
      </c>
      <c r="R26" s="114">
        <v>9</v>
      </c>
      <c r="S26" s="115">
        <v>10</v>
      </c>
      <c r="T26" s="114">
        <v>10</v>
      </c>
      <c r="U26" s="115">
        <v>10</v>
      </c>
      <c r="V26" s="114">
        <v>7</v>
      </c>
      <c r="W26" s="115">
        <v>12</v>
      </c>
      <c r="X26" s="128">
        <f>(B26+E26+G26+I26+K26+M26+O26+Q26+S26+U26+W26)</f>
        <v>79</v>
      </c>
      <c r="Y26" s="130">
        <v>10</v>
      </c>
      <c r="Z26" s="171"/>
      <c r="AA26" s="38"/>
      <c r="AB26" s="38"/>
    </row>
    <row r="27" spans="1:28" ht="11.45" customHeight="1" x14ac:dyDescent="0.2">
      <c r="A27" s="139"/>
      <c r="B27" s="137"/>
      <c r="C27" s="20" t="s">
        <v>14</v>
      </c>
      <c r="D27" s="150"/>
      <c r="E27" s="151"/>
      <c r="F27" s="114"/>
      <c r="G27" s="115"/>
      <c r="H27" s="126"/>
      <c r="I27" s="117"/>
      <c r="J27" s="150"/>
      <c r="K27" s="151"/>
      <c r="L27" s="126"/>
      <c r="M27" s="117"/>
      <c r="N27" s="114"/>
      <c r="O27" s="115"/>
      <c r="P27" s="114"/>
      <c r="Q27" s="115"/>
      <c r="R27" s="114"/>
      <c r="S27" s="115"/>
      <c r="T27" s="114"/>
      <c r="U27" s="115"/>
      <c r="V27" s="114"/>
      <c r="W27" s="115"/>
      <c r="X27" s="129"/>
      <c r="Y27" s="131"/>
      <c r="Z27" s="171"/>
      <c r="AA27" s="38"/>
      <c r="AB27" s="38"/>
    </row>
    <row r="28" spans="1:28" ht="11.45" customHeight="1" x14ac:dyDescent="0.2">
      <c r="A28" s="138">
        <v>12</v>
      </c>
      <c r="B28" s="136">
        <v>0</v>
      </c>
      <c r="C28" s="16" t="s">
        <v>17</v>
      </c>
      <c r="D28" s="150"/>
      <c r="E28" s="151"/>
      <c r="F28" s="114">
        <v>12</v>
      </c>
      <c r="G28" s="115">
        <v>8</v>
      </c>
      <c r="H28" s="125">
        <v>4</v>
      </c>
      <c r="I28" s="116">
        <v>14</v>
      </c>
      <c r="J28" s="150"/>
      <c r="K28" s="151"/>
      <c r="L28" s="121">
        <v>0</v>
      </c>
      <c r="M28" s="116">
        <v>0</v>
      </c>
      <c r="N28" s="123">
        <v>0</v>
      </c>
      <c r="O28" s="115">
        <v>0</v>
      </c>
      <c r="P28" s="123">
        <v>0</v>
      </c>
      <c r="Q28" s="115">
        <v>0</v>
      </c>
      <c r="R28" s="114">
        <v>15</v>
      </c>
      <c r="S28" s="115">
        <v>4</v>
      </c>
      <c r="T28" s="114">
        <v>0</v>
      </c>
      <c r="U28" s="115">
        <v>0</v>
      </c>
      <c r="V28" s="114">
        <v>14</v>
      </c>
      <c r="W28" s="115">
        <v>5</v>
      </c>
      <c r="X28" s="128">
        <f>(B28+E28+G28+I28+K28+M28+O28+Q28+S28+U28+W28)</f>
        <v>31</v>
      </c>
      <c r="Y28" s="145">
        <v>16</v>
      </c>
      <c r="Z28" s="171" t="s">
        <v>85</v>
      </c>
      <c r="AA28" s="21"/>
    </row>
    <row r="29" spans="1:28" ht="11.45" customHeight="1" x14ac:dyDescent="0.2">
      <c r="A29" s="139"/>
      <c r="B29" s="137"/>
      <c r="C29" s="19" t="s">
        <v>25</v>
      </c>
      <c r="D29" s="150"/>
      <c r="E29" s="151"/>
      <c r="F29" s="114"/>
      <c r="G29" s="115"/>
      <c r="H29" s="126"/>
      <c r="I29" s="117"/>
      <c r="J29" s="150"/>
      <c r="K29" s="151"/>
      <c r="L29" s="122"/>
      <c r="M29" s="117"/>
      <c r="N29" s="123"/>
      <c r="O29" s="115"/>
      <c r="P29" s="123"/>
      <c r="Q29" s="115"/>
      <c r="R29" s="114"/>
      <c r="S29" s="115"/>
      <c r="T29" s="114"/>
      <c r="U29" s="115"/>
      <c r="V29" s="114"/>
      <c r="W29" s="115"/>
      <c r="X29" s="129"/>
      <c r="Y29" s="146"/>
      <c r="Z29" s="171"/>
      <c r="AA29" s="21"/>
    </row>
    <row r="30" spans="1:28" ht="11.45" customHeight="1" x14ac:dyDescent="0.2">
      <c r="A30" s="138">
        <v>13</v>
      </c>
      <c r="B30" s="136">
        <v>0</v>
      </c>
      <c r="C30" s="15" t="s">
        <v>18</v>
      </c>
      <c r="D30" s="150"/>
      <c r="E30" s="151"/>
      <c r="F30" s="114">
        <v>13</v>
      </c>
      <c r="G30" s="115">
        <v>7</v>
      </c>
      <c r="H30" s="125">
        <v>8</v>
      </c>
      <c r="I30" s="116">
        <v>10</v>
      </c>
      <c r="J30" s="150"/>
      <c r="K30" s="151"/>
      <c r="L30" s="154">
        <v>14</v>
      </c>
      <c r="M30" s="116">
        <v>6</v>
      </c>
      <c r="N30" s="114">
        <v>10</v>
      </c>
      <c r="O30" s="115">
        <v>9</v>
      </c>
      <c r="P30" s="114">
        <v>11</v>
      </c>
      <c r="Q30" s="115">
        <v>8</v>
      </c>
      <c r="R30" s="114">
        <v>13</v>
      </c>
      <c r="S30" s="115">
        <v>6</v>
      </c>
      <c r="T30" s="114">
        <v>18</v>
      </c>
      <c r="U30" s="118">
        <v>2</v>
      </c>
      <c r="V30" s="114">
        <v>17</v>
      </c>
      <c r="W30" s="118">
        <v>2</v>
      </c>
      <c r="X30" s="128">
        <f>(B30+E30+G30+I30+K30+M30+O30+Q30+S30+U30+W30)</f>
        <v>50</v>
      </c>
      <c r="Y30" s="145">
        <v>13</v>
      </c>
      <c r="Z30" s="171"/>
      <c r="AA30" s="21"/>
    </row>
    <row r="31" spans="1:28" ht="11.45" customHeight="1" x14ac:dyDescent="0.2">
      <c r="A31" s="139"/>
      <c r="B31" s="137"/>
      <c r="C31" s="9" t="s">
        <v>42</v>
      </c>
      <c r="D31" s="150"/>
      <c r="E31" s="151"/>
      <c r="F31" s="114"/>
      <c r="G31" s="115"/>
      <c r="H31" s="126"/>
      <c r="I31" s="117"/>
      <c r="J31" s="150"/>
      <c r="K31" s="151"/>
      <c r="L31" s="126"/>
      <c r="M31" s="117"/>
      <c r="N31" s="114"/>
      <c r="O31" s="115"/>
      <c r="P31" s="114"/>
      <c r="Q31" s="115"/>
      <c r="R31" s="114"/>
      <c r="S31" s="115"/>
      <c r="T31" s="114"/>
      <c r="U31" s="118"/>
      <c r="V31" s="114"/>
      <c r="W31" s="118"/>
      <c r="X31" s="129"/>
      <c r="Y31" s="146"/>
      <c r="Z31" s="171"/>
      <c r="AA31" s="21"/>
    </row>
    <row r="32" spans="1:28" ht="11.45" customHeight="1" x14ac:dyDescent="0.2">
      <c r="A32" s="138">
        <v>14</v>
      </c>
      <c r="B32" s="143">
        <v>0</v>
      </c>
      <c r="C32" s="8" t="s">
        <v>70</v>
      </c>
      <c r="D32" s="150"/>
      <c r="E32" s="151"/>
      <c r="F32" s="114">
        <v>14</v>
      </c>
      <c r="G32" s="115">
        <v>6</v>
      </c>
      <c r="H32" s="125">
        <v>12</v>
      </c>
      <c r="I32" s="116">
        <v>6</v>
      </c>
      <c r="J32" s="150"/>
      <c r="K32" s="151"/>
      <c r="L32" s="125">
        <v>17</v>
      </c>
      <c r="M32" s="116">
        <v>3</v>
      </c>
      <c r="N32" s="114">
        <v>15</v>
      </c>
      <c r="O32" s="115">
        <v>4</v>
      </c>
      <c r="P32" s="114">
        <v>13</v>
      </c>
      <c r="Q32" s="115">
        <v>6</v>
      </c>
      <c r="R32" s="114">
        <v>12</v>
      </c>
      <c r="S32" s="115">
        <v>7</v>
      </c>
      <c r="T32" s="114">
        <v>19</v>
      </c>
      <c r="U32" s="118">
        <v>1</v>
      </c>
      <c r="V32" s="114">
        <v>12</v>
      </c>
      <c r="W32" s="115">
        <v>7</v>
      </c>
      <c r="X32" s="128">
        <f>(B32+E32+G32+I32+K32+M32+O32+Q32+S32+U32+W32)</f>
        <v>40</v>
      </c>
      <c r="Y32" s="145">
        <v>14</v>
      </c>
      <c r="Z32" s="171"/>
      <c r="AA32" s="21"/>
    </row>
    <row r="33" spans="1:27" ht="11.45" customHeight="1" x14ac:dyDescent="0.2">
      <c r="A33" s="139"/>
      <c r="B33" s="137"/>
      <c r="C33" s="9" t="s">
        <v>12</v>
      </c>
      <c r="D33" s="150"/>
      <c r="E33" s="151"/>
      <c r="F33" s="114"/>
      <c r="G33" s="115"/>
      <c r="H33" s="126"/>
      <c r="I33" s="117"/>
      <c r="J33" s="150"/>
      <c r="K33" s="151"/>
      <c r="L33" s="126"/>
      <c r="M33" s="117"/>
      <c r="N33" s="114"/>
      <c r="O33" s="115"/>
      <c r="P33" s="114"/>
      <c r="Q33" s="115"/>
      <c r="R33" s="114"/>
      <c r="S33" s="115"/>
      <c r="T33" s="114"/>
      <c r="U33" s="118"/>
      <c r="V33" s="114"/>
      <c r="W33" s="115"/>
      <c r="X33" s="129"/>
      <c r="Y33" s="146"/>
      <c r="Z33" s="171"/>
      <c r="AA33" s="21"/>
    </row>
    <row r="34" spans="1:27" ht="11.45" customHeight="1" x14ac:dyDescent="0.2">
      <c r="A34" s="138">
        <v>15</v>
      </c>
      <c r="B34" s="119">
        <v>0</v>
      </c>
      <c r="C34" s="8" t="s">
        <v>21</v>
      </c>
      <c r="D34" s="150"/>
      <c r="E34" s="151"/>
      <c r="F34" s="114">
        <v>15</v>
      </c>
      <c r="G34" s="115">
        <v>5</v>
      </c>
      <c r="H34" s="125">
        <v>15</v>
      </c>
      <c r="I34" s="116">
        <v>3</v>
      </c>
      <c r="J34" s="150"/>
      <c r="K34" s="151"/>
      <c r="L34" s="125">
        <v>19</v>
      </c>
      <c r="M34" s="116">
        <v>1</v>
      </c>
      <c r="N34" s="114">
        <v>16</v>
      </c>
      <c r="O34" s="115">
        <v>3</v>
      </c>
      <c r="P34" s="114">
        <v>15</v>
      </c>
      <c r="Q34" s="115">
        <v>4</v>
      </c>
      <c r="R34" s="114">
        <v>17</v>
      </c>
      <c r="S34" s="115">
        <v>2</v>
      </c>
      <c r="T34" s="114">
        <v>17</v>
      </c>
      <c r="U34" s="115">
        <v>3</v>
      </c>
      <c r="V34" s="114">
        <v>16</v>
      </c>
      <c r="W34" s="115">
        <v>3</v>
      </c>
      <c r="X34" s="128">
        <f>(B34+E34+G34+I34+K34+M34+O34+Q34+S34+U34+W34)</f>
        <v>24</v>
      </c>
      <c r="Y34" s="145">
        <v>17</v>
      </c>
      <c r="Z34" s="171"/>
      <c r="AA34" s="21"/>
    </row>
    <row r="35" spans="1:27" ht="11.45" customHeight="1" x14ac:dyDescent="0.2">
      <c r="A35" s="139"/>
      <c r="B35" s="120"/>
      <c r="C35" s="9" t="s">
        <v>27</v>
      </c>
      <c r="D35" s="150"/>
      <c r="E35" s="151"/>
      <c r="F35" s="114"/>
      <c r="G35" s="115"/>
      <c r="H35" s="126"/>
      <c r="I35" s="117"/>
      <c r="J35" s="150"/>
      <c r="K35" s="151"/>
      <c r="L35" s="126"/>
      <c r="M35" s="117"/>
      <c r="N35" s="114"/>
      <c r="O35" s="115"/>
      <c r="P35" s="114"/>
      <c r="Q35" s="115"/>
      <c r="R35" s="114"/>
      <c r="S35" s="115"/>
      <c r="T35" s="114"/>
      <c r="U35" s="115"/>
      <c r="V35" s="114"/>
      <c r="W35" s="115"/>
      <c r="X35" s="129"/>
      <c r="Y35" s="146"/>
      <c r="Z35" s="171"/>
      <c r="AA35" s="32"/>
    </row>
    <row r="36" spans="1:27" ht="11.45" customHeight="1" x14ac:dyDescent="0.2">
      <c r="A36" s="157">
        <v>16</v>
      </c>
      <c r="B36" s="119">
        <v>0</v>
      </c>
      <c r="C36" s="37" t="s">
        <v>28</v>
      </c>
      <c r="D36" s="150"/>
      <c r="E36" s="151"/>
      <c r="F36" s="114">
        <v>16</v>
      </c>
      <c r="G36" s="115">
        <v>4</v>
      </c>
      <c r="H36" s="125">
        <v>11</v>
      </c>
      <c r="I36" s="116">
        <v>7</v>
      </c>
      <c r="J36" s="150"/>
      <c r="K36" s="151"/>
      <c r="L36" s="125">
        <v>16</v>
      </c>
      <c r="M36" s="116">
        <v>4</v>
      </c>
      <c r="N36" s="123">
        <v>0</v>
      </c>
      <c r="O36" s="115">
        <v>0</v>
      </c>
      <c r="P36" s="114">
        <v>16</v>
      </c>
      <c r="Q36" s="115">
        <v>3</v>
      </c>
      <c r="R36" s="123">
        <v>0</v>
      </c>
      <c r="S36" s="115">
        <v>0</v>
      </c>
      <c r="T36" s="123">
        <v>0</v>
      </c>
      <c r="U36" s="115">
        <v>0</v>
      </c>
      <c r="V36" s="114">
        <v>0</v>
      </c>
      <c r="W36" s="115">
        <v>0</v>
      </c>
      <c r="X36" s="144">
        <f>(B36+E36+G36+I36+K36+M36+O36+Q36+S36+U36+W36)</f>
        <v>18</v>
      </c>
      <c r="Y36" s="145">
        <v>19</v>
      </c>
      <c r="Z36" s="171" t="s">
        <v>85</v>
      </c>
      <c r="AA36" s="33"/>
    </row>
    <row r="37" spans="1:27" ht="11.45" customHeight="1" x14ac:dyDescent="0.2">
      <c r="A37" s="156"/>
      <c r="B37" s="120"/>
      <c r="C37" s="19" t="s">
        <v>29</v>
      </c>
      <c r="D37" s="150"/>
      <c r="E37" s="151"/>
      <c r="F37" s="114"/>
      <c r="G37" s="115"/>
      <c r="H37" s="126"/>
      <c r="I37" s="117"/>
      <c r="J37" s="150"/>
      <c r="K37" s="151"/>
      <c r="L37" s="126"/>
      <c r="M37" s="117"/>
      <c r="N37" s="123"/>
      <c r="O37" s="115"/>
      <c r="P37" s="114"/>
      <c r="Q37" s="115"/>
      <c r="R37" s="123"/>
      <c r="S37" s="115"/>
      <c r="T37" s="123"/>
      <c r="U37" s="115"/>
      <c r="V37" s="114"/>
      <c r="W37" s="115"/>
      <c r="X37" s="129"/>
      <c r="Y37" s="146"/>
      <c r="Z37" s="171"/>
      <c r="AA37" s="21"/>
    </row>
    <row r="38" spans="1:27" ht="11.45" customHeight="1" x14ac:dyDescent="0.2">
      <c r="A38" s="155">
        <v>17</v>
      </c>
      <c r="B38" s="119">
        <v>0</v>
      </c>
      <c r="C38" s="18" t="s">
        <v>118</v>
      </c>
      <c r="D38" s="150"/>
      <c r="E38" s="151"/>
      <c r="F38" s="114">
        <v>17</v>
      </c>
      <c r="G38" s="115">
        <v>3</v>
      </c>
      <c r="H38" s="121">
        <v>0</v>
      </c>
      <c r="I38" s="116">
        <v>0</v>
      </c>
      <c r="J38" s="150"/>
      <c r="K38" s="151"/>
      <c r="L38" s="124">
        <v>0</v>
      </c>
      <c r="M38" s="116">
        <v>0</v>
      </c>
      <c r="N38" s="123">
        <v>0</v>
      </c>
      <c r="O38" s="115">
        <v>0</v>
      </c>
      <c r="P38" s="114">
        <v>0</v>
      </c>
      <c r="Q38" s="115">
        <v>0</v>
      </c>
      <c r="R38" s="114">
        <v>0</v>
      </c>
      <c r="S38" s="115">
        <v>0</v>
      </c>
      <c r="T38" s="114">
        <v>0</v>
      </c>
      <c r="U38" s="115">
        <v>0</v>
      </c>
      <c r="V38" s="114">
        <v>0</v>
      </c>
      <c r="W38" s="115">
        <v>0</v>
      </c>
      <c r="X38" s="128">
        <f>(B38+E38+G38+I38+K38+M38+O38+Q38+S38+U38+W38)</f>
        <v>3</v>
      </c>
      <c r="Y38" s="176">
        <v>24</v>
      </c>
      <c r="Z38" s="171" t="s">
        <v>85</v>
      </c>
      <c r="AA38" s="21"/>
    </row>
    <row r="39" spans="1:27" ht="11.45" customHeight="1" x14ac:dyDescent="0.2">
      <c r="A39" s="156"/>
      <c r="B39" s="120"/>
      <c r="C39" s="44" t="s">
        <v>27</v>
      </c>
      <c r="D39" s="150"/>
      <c r="E39" s="151"/>
      <c r="F39" s="114"/>
      <c r="G39" s="115"/>
      <c r="H39" s="122"/>
      <c r="I39" s="117"/>
      <c r="J39" s="150"/>
      <c r="K39" s="151"/>
      <c r="L39" s="122"/>
      <c r="M39" s="117"/>
      <c r="N39" s="123"/>
      <c r="O39" s="115"/>
      <c r="P39" s="114"/>
      <c r="Q39" s="115"/>
      <c r="R39" s="114"/>
      <c r="S39" s="115"/>
      <c r="T39" s="114"/>
      <c r="U39" s="115"/>
      <c r="V39" s="114"/>
      <c r="W39" s="115"/>
      <c r="X39" s="129"/>
      <c r="Y39" s="177"/>
      <c r="Z39" s="171"/>
      <c r="AA39" s="21"/>
    </row>
    <row r="40" spans="1:27" ht="11.45" customHeight="1" x14ac:dyDescent="0.2">
      <c r="A40" s="157">
        <v>18</v>
      </c>
      <c r="B40" s="136">
        <v>0</v>
      </c>
      <c r="C40" s="66" t="s">
        <v>84</v>
      </c>
      <c r="D40" s="150"/>
      <c r="E40" s="151"/>
      <c r="F40" s="114">
        <v>18</v>
      </c>
      <c r="G40" s="115">
        <v>2</v>
      </c>
      <c r="H40" s="125">
        <v>14</v>
      </c>
      <c r="I40" s="116">
        <v>4</v>
      </c>
      <c r="J40" s="150"/>
      <c r="K40" s="151"/>
      <c r="L40" s="125">
        <v>15</v>
      </c>
      <c r="M40" s="116">
        <v>5</v>
      </c>
      <c r="N40" s="114">
        <v>14</v>
      </c>
      <c r="O40" s="115">
        <v>5</v>
      </c>
      <c r="P40" s="114">
        <v>17</v>
      </c>
      <c r="Q40" s="115">
        <v>2</v>
      </c>
      <c r="R40" s="114">
        <v>14</v>
      </c>
      <c r="S40" s="115">
        <v>5</v>
      </c>
      <c r="T40" s="114">
        <v>14</v>
      </c>
      <c r="U40" s="115">
        <v>6</v>
      </c>
      <c r="V40" s="114">
        <v>13</v>
      </c>
      <c r="W40" s="115">
        <v>6</v>
      </c>
      <c r="X40" s="128">
        <f>(B40+E40+G40+I40+K40+M40+O40+Q40+S40+U40+W40)</f>
        <v>35</v>
      </c>
      <c r="Y40" s="145">
        <v>15</v>
      </c>
      <c r="Z40" s="171"/>
      <c r="AA40" s="27"/>
    </row>
    <row r="41" spans="1:27" ht="11.45" customHeight="1" x14ac:dyDescent="0.2">
      <c r="A41" s="156"/>
      <c r="B41" s="137"/>
      <c r="C41" s="20" t="s">
        <v>26</v>
      </c>
      <c r="D41" s="150"/>
      <c r="E41" s="151"/>
      <c r="F41" s="114"/>
      <c r="G41" s="115"/>
      <c r="H41" s="126"/>
      <c r="I41" s="117"/>
      <c r="J41" s="150"/>
      <c r="K41" s="151"/>
      <c r="L41" s="126"/>
      <c r="M41" s="117"/>
      <c r="N41" s="114"/>
      <c r="O41" s="115"/>
      <c r="P41" s="114"/>
      <c r="Q41" s="115"/>
      <c r="R41" s="114"/>
      <c r="S41" s="115"/>
      <c r="T41" s="114"/>
      <c r="U41" s="115"/>
      <c r="V41" s="114"/>
      <c r="W41" s="115"/>
      <c r="X41" s="129"/>
      <c r="Y41" s="146"/>
      <c r="Z41" s="171"/>
      <c r="AA41" s="22"/>
    </row>
    <row r="42" spans="1:27" ht="11.45" customHeight="1" x14ac:dyDescent="0.2">
      <c r="A42" s="155">
        <v>19</v>
      </c>
      <c r="B42" s="143">
        <v>0</v>
      </c>
      <c r="C42" s="8" t="s">
        <v>117</v>
      </c>
      <c r="D42" s="150"/>
      <c r="E42" s="151"/>
      <c r="F42" s="114">
        <v>19</v>
      </c>
      <c r="G42" s="115">
        <v>1</v>
      </c>
      <c r="H42" s="121">
        <v>0</v>
      </c>
      <c r="I42" s="116">
        <v>0</v>
      </c>
      <c r="J42" s="150"/>
      <c r="K42" s="151"/>
      <c r="L42" s="124">
        <v>0</v>
      </c>
      <c r="M42" s="116">
        <v>0</v>
      </c>
      <c r="N42" s="123">
        <v>0</v>
      </c>
      <c r="O42" s="115">
        <v>0</v>
      </c>
      <c r="P42" s="114">
        <v>0</v>
      </c>
      <c r="Q42" s="115">
        <v>0</v>
      </c>
      <c r="R42" s="114">
        <v>0</v>
      </c>
      <c r="S42" s="115">
        <v>0</v>
      </c>
      <c r="T42" s="114">
        <v>0</v>
      </c>
      <c r="U42" s="115">
        <v>0</v>
      </c>
      <c r="V42" s="114">
        <v>0</v>
      </c>
      <c r="W42" s="115">
        <v>0</v>
      </c>
      <c r="X42" s="128">
        <f>(B42+E42+G42+I42+K42+M42+O42+Q42+S42+U42+W42)</f>
        <v>1</v>
      </c>
      <c r="Y42" s="176">
        <v>25</v>
      </c>
      <c r="Z42" s="171" t="s">
        <v>85</v>
      </c>
      <c r="AA42" s="21"/>
    </row>
    <row r="43" spans="1:27" ht="11.45" customHeight="1" x14ac:dyDescent="0.2">
      <c r="A43" s="156"/>
      <c r="B43" s="137"/>
      <c r="C43" s="9" t="s">
        <v>27</v>
      </c>
      <c r="D43" s="150"/>
      <c r="E43" s="151"/>
      <c r="F43" s="114"/>
      <c r="G43" s="115"/>
      <c r="H43" s="122"/>
      <c r="I43" s="117"/>
      <c r="J43" s="150"/>
      <c r="K43" s="151"/>
      <c r="L43" s="122"/>
      <c r="M43" s="117"/>
      <c r="N43" s="123"/>
      <c r="O43" s="115"/>
      <c r="P43" s="114"/>
      <c r="Q43" s="115"/>
      <c r="R43" s="114"/>
      <c r="S43" s="115"/>
      <c r="T43" s="114"/>
      <c r="U43" s="115"/>
      <c r="V43" s="114"/>
      <c r="W43" s="115"/>
      <c r="X43" s="129"/>
      <c r="Y43" s="177"/>
      <c r="Z43" s="171"/>
      <c r="AA43" s="21"/>
    </row>
    <row r="44" spans="1:27" ht="11.45" customHeight="1" x14ac:dyDescent="0.2">
      <c r="A44" s="155">
        <v>20</v>
      </c>
      <c r="B44" s="136">
        <v>0</v>
      </c>
      <c r="C44" s="18" t="s">
        <v>39</v>
      </c>
      <c r="D44" s="150"/>
      <c r="E44" s="151"/>
      <c r="F44" s="123">
        <v>0</v>
      </c>
      <c r="G44" s="115">
        <v>0</v>
      </c>
      <c r="H44" s="125">
        <v>5</v>
      </c>
      <c r="I44" s="116">
        <v>13</v>
      </c>
      <c r="J44" s="150"/>
      <c r="K44" s="151"/>
      <c r="L44" s="125">
        <v>4</v>
      </c>
      <c r="M44" s="116">
        <v>16</v>
      </c>
      <c r="N44" s="114">
        <v>2</v>
      </c>
      <c r="O44" s="115">
        <v>18</v>
      </c>
      <c r="P44" s="114">
        <v>7</v>
      </c>
      <c r="Q44" s="115">
        <v>12</v>
      </c>
      <c r="R44" s="114">
        <v>3</v>
      </c>
      <c r="S44" s="115">
        <v>16</v>
      </c>
      <c r="T44" s="114">
        <v>5</v>
      </c>
      <c r="U44" s="115">
        <v>15</v>
      </c>
      <c r="V44" s="114">
        <v>8</v>
      </c>
      <c r="W44" s="115">
        <v>11</v>
      </c>
      <c r="X44" s="128">
        <f>(B44+E44+G44+I44+K44+M44+O44+Q44+S44+U44+W44)</f>
        <v>101</v>
      </c>
      <c r="Y44" s="130">
        <v>5</v>
      </c>
      <c r="Z44" s="171" t="s">
        <v>86</v>
      </c>
      <c r="AA44" s="21"/>
    </row>
    <row r="45" spans="1:27" ht="11.45" customHeight="1" x14ac:dyDescent="0.2">
      <c r="A45" s="156"/>
      <c r="B45" s="137"/>
      <c r="C45" s="44" t="s">
        <v>12</v>
      </c>
      <c r="D45" s="150"/>
      <c r="E45" s="151"/>
      <c r="F45" s="123"/>
      <c r="G45" s="115"/>
      <c r="H45" s="126"/>
      <c r="I45" s="117"/>
      <c r="J45" s="150"/>
      <c r="K45" s="151"/>
      <c r="L45" s="126"/>
      <c r="M45" s="117"/>
      <c r="N45" s="114"/>
      <c r="O45" s="115"/>
      <c r="P45" s="114"/>
      <c r="Q45" s="115"/>
      <c r="R45" s="114"/>
      <c r="S45" s="115"/>
      <c r="T45" s="114"/>
      <c r="U45" s="115"/>
      <c r="V45" s="114"/>
      <c r="W45" s="115"/>
      <c r="X45" s="129"/>
      <c r="Y45" s="131"/>
      <c r="Z45" s="171"/>
    </row>
    <row r="46" spans="1:27" ht="11.1" customHeight="1" x14ac:dyDescent="0.2">
      <c r="A46" s="155">
        <v>21</v>
      </c>
      <c r="B46" s="158">
        <v>0</v>
      </c>
      <c r="C46" s="18" t="s">
        <v>44</v>
      </c>
      <c r="D46" s="150"/>
      <c r="E46" s="151"/>
      <c r="F46" s="123">
        <v>0</v>
      </c>
      <c r="G46" s="115">
        <v>0</v>
      </c>
      <c r="H46" s="125">
        <v>16</v>
      </c>
      <c r="I46" s="116">
        <v>2</v>
      </c>
      <c r="J46" s="150"/>
      <c r="K46" s="151"/>
      <c r="L46" s="121">
        <v>0</v>
      </c>
      <c r="M46" s="116">
        <v>0</v>
      </c>
      <c r="N46" s="125">
        <v>18</v>
      </c>
      <c r="O46" s="116">
        <v>1</v>
      </c>
      <c r="P46" s="121">
        <v>0</v>
      </c>
      <c r="Q46" s="116">
        <v>0</v>
      </c>
      <c r="R46" s="125">
        <v>18</v>
      </c>
      <c r="S46" s="116">
        <v>1</v>
      </c>
      <c r="T46" s="125">
        <v>0</v>
      </c>
      <c r="U46" s="116">
        <v>0</v>
      </c>
      <c r="V46" s="114">
        <v>0</v>
      </c>
      <c r="W46" s="115">
        <v>0</v>
      </c>
      <c r="X46" s="128">
        <f>(B46+E46+G46+I46+K46+M46+O46+Q46+S46+U46+W46)</f>
        <v>4</v>
      </c>
      <c r="Y46" s="176">
        <v>22</v>
      </c>
      <c r="Z46" s="171" t="s">
        <v>85</v>
      </c>
    </row>
    <row r="47" spans="1:27" ht="11.1" customHeight="1" x14ac:dyDescent="0.2">
      <c r="A47" s="156"/>
      <c r="B47" s="159"/>
      <c r="C47" s="20" t="s">
        <v>43</v>
      </c>
      <c r="D47" s="150"/>
      <c r="E47" s="151"/>
      <c r="F47" s="123"/>
      <c r="G47" s="115"/>
      <c r="H47" s="126"/>
      <c r="I47" s="117"/>
      <c r="J47" s="150"/>
      <c r="K47" s="151"/>
      <c r="L47" s="122"/>
      <c r="M47" s="117"/>
      <c r="N47" s="126"/>
      <c r="O47" s="117"/>
      <c r="P47" s="122"/>
      <c r="Q47" s="117"/>
      <c r="R47" s="126"/>
      <c r="S47" s="117"/>
      <c r="T47" s="126"/>
      <c r="U47" s="117"/>
      <c r="V47" s="114"/>
      <c r="W47" s="115"/>
      <c r="X47" s="129"/>
      <c r="Y47" s="177"/>
      <c r="Z47" s="171"/>
    </row>
    <row r="48" spans="1:27" ht="11.1" customHeight="1" x14ac:dyDescent="0.2">
      <c r="A48" s="155">
        <v>22</v>
      </c>
      <c r="B48" s="158">
        <v>0</v>
      </c>
      <c r="C48" s="18" t="s">
        <v>17</v>
      </c>
      <c r="D48" s="150"/>
      <c r="E48" s="151"/>
      <c r="F48" s="123">
        <v>0</v>
      </c>
      <c r="G48" s="115">
        <v>0</v>
      </c>
      <c r="H48" s="121">
        <v>0</v>
      </c>
      <c r="I48" s="116">
        <v>0</v>
      </c>
      <c r="J48" s="150"/>
      <c r="K48" s="151"/>
      <c r="L48" s="125">
        <v>6</v>
      </c>
      <c r="M48" s="116">
        <v>14</v>
      </c>
      <c r="N48" s="121">
        <v>0</v>
      </c>
      <c r="O48" s="116">
        <v>0</v>
      </c>
      <c r="P48" s="125">
        <v>0</v>
      </c>
      <c r="Q48" s="116">
        <v>0</v>
      </c>
      <c r="R48" s="125">
        <v>0</v>
      </c>
      <c r="S48" s="116">
        <v>0</v>
      </c>
      <c r="T48" s="125">
        <v>0</v>
      </c>
      <c r="U48" s="116">
        <v>0</v>
      </c>
      <c r="V48" s="114">
        <v>0</v>
      </c>
      <c r="W48" s="115">
        <v>0</v>
      </c>
      <c r="X48" s="128">
        <f>(B48+E48+G48+I48+K48+M48+O48+Q48+S48+U48+W48)</f>
        <v>14</v>
      </c>
      <c r="Y48" s="145">
        <v>20</v>
      </c>
      <c r="Z48" s="171" t="s">
        <v>85</v>
      </c>
    </row>
    <row r="49" spans="1:26" ht="11.1" customHeight="1" x14ac:dyDescent="0.2">
      <c r="A49" s="156"/>
      <c r="B49" s="159"/>
      <c r="C49" s="20" t="s">
        <v>14</v>
      </c>
      <c r="D49" s="150"/>
      <c r="E49" s="151"/>
      <c r="F49" s="123"/>
      <c r="G49" s="115"/>
      <c r="H49" s="122"/>
      <c r="I49" s="117"/>
      <c r="J49" s="150"/>
      <c r="K49" s="151"/>
      <c r="L49" s="126"/>
      <c r="M49" s="117"/>
      <c r="N49" s="122"/>
      <c r="O49" s="117"/>
      <c r="P49" s="126"/>
      <c r="Q49" s="117"/>
      <c r="R49" s="126"/>
      <c r="S49" s="117"/>
      <c r="T49" s="126"/>
      <c r="U49" s="117"/>
      <c r="V49" s="114"/>
      <c r="W49" s="115"/>
      <c r="X49" s="129"/>
      <c r="Y49" s="146"/>
      <c r="Z49" s="171"/>
    </row>
    <row r="50" spans="1:26" ht="11.1" customHeight="1" x14ac:dyDescent="0.2">
      <c r="A50" s="155">
        <v>23</v>
      </c>
      <c r="B50" s="158">
        <v>0</v>
      </c>
      <c r="C50" s="15" t="s">
        <v>82</v>
      </c>
      <c r="D50" s="150"/>
      <c r="E50" s="151"/>
      <c r="F50" s="123">
        <v>0</v>
      </c>
      <c r="G50" s="115">
        <v>0</v>
      </c>
      <c r="H50" s="121">
        <v>0</v>
      </c>
      <c r="I50" s="116">
        <v>0</v>
      </c>
      <c r="J50" s="150"/>
      <c r="K50" s="151"/>
      <c r="L50" s="125">
        <v>18</v>
      </c>
      <c r="M50" s="116">
        <v>2</v>
      </c>
      <c r="N50" s="125">
        <v>17</v>
      </c>
      <c r="O50" s="116">
        <v>2</v>
      </c>
      <c r="P50" s="125">
        <v>18</v>
      </c>
      <c r="Q50" s="116">
        <v>1</v>
      </c>
      <c r="R50" s="125">
        <v>16</v>
      </c>
      <c r="S50" s="116">
        <v>3</v>
      </c>
      <c r="T50" s="125">
        <v>11</v>
      </c>
      <c r="U50" s="116">
        <v>9</v>
      </c>
      <c r="V50" s="114">
        <v>15</v>
      </c>
      <c r="W50" s="115">
        <v>4</v>
      </c>
      <c r="X50" s="128">
        <f>(B50+E50+G50+I50+K50+M50+O50+Q50+S50+U50+W50)</f>
        <v>21</v>
      </c>
      <c r="Y50" s="145">
        <v>18</v>
      </c>
      <c r="Z50" s="171" t="s">
        <v>87</v>
      </c>
    </row>
    <row r="51" spans="1:26" ht="11.1" customHeight="1" x14ac:dyDescent="0.2">
      <c r="A51" s="156"/>
      <c r="B51" s="159"/>
      <c r="C51" s="9" t="s">
        <v>119</v>
      </c>
      <c r="D51" s="150"/>
      <c r="E51" s="151"/>
      <c r="F51" s="123"/>
      <c r="G51" s="115"/>
      <c r="H51" s="122"/>
      <c r="I51" s="117"/>
      <c r="J51" s="150"/>
      <c r="K51" s="151"/>
      <c r="L51" s="126"/>
      <c r="M51" s="117"/>
      <c r="N51" s="126"/>
      <c r="O51" s="117"/>
      <c r="P51" s="126"/>
      <c r="Q51" s="117"/>
      <c r="R51" s="126"/>
      <c r="S51" s="117"/>
      <c r="T51" s="126"/>
      <c r="U51" s="117"/>
      <c r="V51" s="114"/>
      <c r="W51" s="115"/>
      <c r="X51" s="129"/>
      <c r="Y51" s="146"/>
      <c r="Z51" s="171"/>
    </row>
    <row r="52" spans="1:26" ht="11.1" customHeight="1" x14ac:dyDescent="0.2">
      <c r="A52" s="155">
        <v>24</v>
      </c>
      <c r="B52" s="158">
        <v>0</v>
      </c>
      <c r="C52" s="8" t="s">
        <v>81</v>
      </c>
      <c r="D52" s="150"/>
      <c r="E52" s="151"/>
      <c r="F52" s="123">
        <v>0</v>
      </c>
      <c r="G52" s="115">
        <v>0</v>
      </c>
      <c r="H52" s="121">
        <v>0</v>
      </c>
      <c r="I52" s="116">
        <v>0</v>
      </c>
      <c r="J52" s="150"/>
      <c r="K52" s="151"/>
      <c r="L52" s="121">
        <v>0</v>
      </c>
      <c r="M52" s="116">
        <v>0</v>
      </c>
      <c r="N52" s="125">
        <v>0</v>
      </c>
      <c r="O52" s="116">
        <v>0</v>
      </c>
      <c r="P52" s="125">
        <v>0</v>
      </c>
      <c r="Q52" s="116">
        <v>0</v>
      </c>
      <c r="R52" s="125">
        <v>0</v>
      </c>
      <c r="S52" s="116">
        <v>0</v>
      </c>
      <c r="T52" s="125">
        <v>12</v>
      </c>
      <c r="U52" s="116">
        <v>8</v>
      </c>
      <c r="V52" s="114">
        <v>0</v>
      </c>
      <c r="W52" s="115">
        <v>0</v>
      </c>
      <c r="X52" s="128">
        <f>(B52+E52+G52+I52+K52+M52+O52+Q52+S52+U52+W52)</f>
        <v>8</v>
      </c>
      <c r="Y52" s="176">
        <v>21</v>
      </c>
      <c r="Z52" s="171" t="s">
        <v>85</v>
      </c>
    </row>
    <row r="53" spans="1:26" ht="11.1" customHeight="1" x14ac:dyDescent="0.2">
      <c r="A53" s="156"/>
      <c r="B53" s="159"/>
      <c r="C53" s="9" t="s">
        <v>71</v>
      </c>
      <c r="D53" s="150"/>
      <c r="E53" s="151"/>
      <c r="F53" s="123"/>
      <c r="G53" s="115"/>
      <c r="H53" s="122"/>
      <c r="I53" s="117"/>
      <c r="J53" s="150"/>
      <c r="K53" s="151"/>
      <c r="L53" s="122"/>
      <c r="M53" s="117"/>
      <c r="N53" s="126"/>
      <c r="O53" s="117"/>
      <c r="P53" s="126"/>
      <c r="Q53" s="117"/>
      <c r="R53" s="126"/>
      <c r="S53" s="117"/>
      <c r="T53" s="126"/>
      <c r="U53" s="117"/>
      <c r="V53" s="114"/>
      <c r="W53" s="115"/>
      <c r="X53" s="129"/>
      <c r="Y53" s="177"/>
      <c r="Z53" s="171"/>
    </row>
    <row r="54" spans="1:26" ht="11.1" customHeight="1" x14ac:dyDescent="0.2">
      <c r="A54" s="155">
        <v>25</v>
      </c>
      <c r="B54" s="158">
        <v>0</v>
      </c>
      <c r="C54" s="64" t="s">
        <v>120</v>
      </c>
      <c r="D54" s="150"/>
      <c r="E54" s="151"/>
      <c r="F54" s="160">
        <v>0</v>
      </c>
      <c r="G54" s="115">
        <v>0</v>
      </c>
      <c r="H54" s="121">
        <v>0</v>
      </c>
      <c r="I54" s="116">
        <v>0</v>
      </c>
      <c r="J54" s="150"/>
      <c r="K54" s="151"/>
      <c r="L54" s="121">
        <v>0</v>
      </c>
      <c r="M54" s="116">
        <v>0</v>
      </c>
      <c r="N54" s="125">
        <v>0</v>
      </c>
      <c r="O54" s="116">
        <v>0</v>
      </c>
      <c r="P54" s="125">
        <v>0</v>
      </c>
      <c r="Q54" s="116">
        <v>0</v>
      </c>
      <c r="R54" s="125">
        <v>0</v>
      </c>
      <c r="S54" s="116">
        <v>0</v>
      </c>
      <c r="T54" s="125">
        <v>16</v>
      </c>
      <c r="U54" s="116">
        <v>4</v>
      </c>
      <c r="V54" s="114">
        <v>0</v>
      </c>
      <c r="W54" s="115">
        <v>0</v>
      </c>
      <c r="X54" s="128">
        <f>(B54+E54+G54+I54+K54+M54+O54+Q54+S54+U54+W54)</f>
        <v>4</v>
      </c>
      <c r="Y54" s="176">
        <v>23</v>
      </c>
      <c r="Z54" s="171" t="s">
        <v>85</v>
      </c>
    </row>
    <row r="55" spans="1:26" ht="11.1" customHeight="1" x14ac:dyDescent="0.2">
      <c r="A55" s="156"/>
      <c r="B55" s="159"/>
      <c r="C55" s="65" t="s">
        <v>121</v>
      </c>
      <c r="D55" s="150"/>
      <c r="E55" s="151"/>
      <c r="F55" s="160"/>
      <c r="G55" s="115"/>
      <c r="H55" s="122"/>
      <c r="I55" s="117"/>
      <c r="J55" s="150"/>
      <c r="K55" s="151"/>
      <c r="L55" s="122"/>
      <c r="M55" s="117"/>
      <c r="N55" s="126"/>
      <c r="O55" s="117"/>
      <c r="P55" s="126"/>
      <c r="Q55" s="117"/>
      <c r="R55" s="126"/>
      <c r="S55" s="117"/>
      <c r="T55" s="126"/>
      <c r="U55" s="117"/>
      <c r="V55" s="114"/>
      <c r="W55" s="115"/>
      <c r="X55" s="129"/>
      <c r="Y55" s="177"/>
      <c r="Z55" s="171"/>
    </row>
    <row r="56" spans="1:26" ht="11.1" customHeight="1" x14ac:dyDescent="0.2">
      <c r="A56" s="155">
        <v>26</v>
      </c>
      <c r="B56" s="158"/>
      <c r="C56" s="36"/>
      <c r="D56" s="150"/>
      <c r="E56" s="151"/>
      <c r="F56" s="114"/>
      <c r="G56" s="115"/>
      <c r="H56" s="125"/>
      <c r="I56" s="116"/>
      <c r="J56" s="150"/>
      <c r="K56" s="151"/>
      <c r="L56" s="125"/>
      <c r="M56" s="116"/>
      <c r="N56" s="125"/>
      <c r="O56" s="116"/>
      <c r="P56" s="125"/>
      <c r="Q56" s="116"/>
      <c r="R56" s="125"/>
      <c r="S56" s="116"/>
      <c r="T56" s="125"/>
      <c r="U56" s="116"/>
      <c r="V56" s="114"/>
      <c r="W56" s="115"/>
      <c r="X56" s="128"/>
      <c r="Y56" s="145"/>
      <c r="Z56" s="171"/>
    </row>
    <row r="57" spans="1:26" ht="11.1" customHeight="1" x14ac:dyDescent="0.2">
      <c r="A57" s="156"/>
      <c r="B57" s="159"/>
      <c r="C57" s="48"/>
      <c r="D57" s="150"/>
      <c r="E57" s="151"/>
      <c r="F57" s="114"/>
      <c r="G57" s="115"/>
      <c r="H57" s="126"/>
      <c r="I57" s="117"/>
      <c r="J57" s="150"/>
      <c r="K57" s="151"/>
      <c r="L57" s="126"/>
      <c r="M57" s="117"/>
      <c r="N57" s="126"/>
      <c r="O57" s="117"/>
      <c r="P57" s="126"/>
      <c r="Q57" s="117"/>
      <c r="R57" s="126"/>
      <c r="S57" s="117"/>
      <c r="T57" s="126"/>
      <c r="U57" s="117"/>
      <c r="V57" s="114"/>
      <c r="W57" s="115"/>
      <c r="X57" s="129"/>
      <c r="Y57" s="146"/>
      <c r="Z57" s="171"/>
    </row>
    <row r="58" spans="1:26" ht="11.1" customHeight="1" x14ac:dyDescent="0.2">
      <c r="A58" s="155">
        <v>27</v>
      </c>
      <c r="B58" s="158"/>
      <c r="C58" s="37"/>
      <c r="D58" s="150"/>
      <c r="E58" s="151"/>
      <c r="F58" s="114"/>
      <c r="G58" s="115"/>
      <c r="H58" s="125"/>
      <c r="I58" s="116"/>
      <c r="J58" s="150"/>
      <c r="K58" s="151"/>
      <c r="L58" s="125"/>
      <c r="M58" s="116"/>
      <c r="N58" s="125"/>
      <c r="O58" s="116"/>
      <c r="P58" s="125"/>
      <c r="Q58" s="116"/>
      <c r="R58" s="125"/>
      <c r="S58" s="116"/>
      <c r="T58" s="125"/>
      <c r="U58" s="116"/>
      <c r="V58" s="114"/>
      <c r="W58" s="115"/>
      <c r="X58" s="128"/>
      <c r="Y58" s="178"/>
      <c r="Z58" s="171"/>
    </row>
    <row r="59" spans="1:26" ht="11.1" customHeight="1" x14ac:dyDescent="0.2">
      <c r="A59" s="156"/>
      <c r="B59" s="159"/>
      <c r="C59" s="19"/>
      <c r="D59" s="150"/>
      <c r="E59" s="151"/>
      <c r="F59" s="114"/>
      <c r="G59" s="115"/>
      <c r="H59" s="126"/>
      <c r="I59" s="117"/>
      <c r="J59" s="150"/>
      <c r="K59" s="151"/>
      <c r="L59" s="126"/>
      <c r="M59" s="117"/>
      <c r="N59" s="126"/>
      <c r="O59" s="117"/>
      <c r="P59" s="126"/>
      <c r="Q59" s="117"/>
      <c r="R59" s="126"/>
      <c r="S59" s="117"/>
      <c r="T59" s="126"/>
      <c r="U59" s="117"/>
      <c r="V59" s="114"/>
      <c r="W59" s="115"/>
      <c r="X59" s="129"/>
      <c r="Y59" s="179"/>
      <c r="Z59" s="171"/>
    </row>
    <row r="60" spans="1:26" ht="11.25" customHeight="1" x14ac:dyDescent="0.2">
      <c r="A60" s="155"/>
      <c r="B60" s="166"/>
      <c r="C60" s="43" t="s">
        <v>54</v>
      </c>
      <c r="F60" s="161"/>
      <c r="G60" s="163"/>
      <c r="H60" s="161"/>
      <c r="I60" s="163"/>
      <c r="J60" s="150"/>
      <c r="K60" s="151"/>
      <c r="L60" s="161"/>
      <c r="M60" s="163"/>
      <c r="N60" s="161"/>
      <c r="O60" s="163"/>
      <c r="P60" s="161"/>
      <c r="Q60" s="163"/>
      <c r="R60" s="161"/>
      <c r="S60" s="163"/>
      <c r="T60" s="161"/>
      <c r="U60" s="163"/>
      <c r="V60" s="161"/>
      <c r="W60" s="163"/>
      <c r="X60" s="174"/>
      <c r="Y60" s="172"/>
    </row>
    <row r="61" spans="1:26" ht="11.25" customHeight="1" thickBot="1" x14ac:dyDescent="0.25">
      <c r="A61" s="165"/>
      <c r="B61" s="167"/>
      <c r="C61" s="168" t="s">
        <v>61</v>
      </c>
      <c r="D61" s="169"/>
      <c r="E61" s="170"/>
      <c r="F61" s="162"/>
      <c r="G61" s="164"/>
      <c r="H61" s="162"/>
      <c r="I61" s="164"/>
      <c r="J61" s="319"/>
      <c r="K61" s="318"/>
      <c r="L61" s="162"/>
      <c r="M61" s="164"/>
      <c r="N61" s="162"/>
      <c r="O61" s="164"/>
      <c r="P61" s="162"/>
      <c r="Q61" s="164"/>
      <c r="R61" s="162"/>
      <c r="S61" s="164"/>
      <c r="T61" s="162"/>
      <c r="U61" s="164"/>
      <c r="V61" s="162"/>
      <c r="W61" s="164"/>
      <c r="X61" s="175"/>
      <c r="Y61" s="173"/>
    </row>
    <row r="63" spans="1:26" x14ac:dyDescent="0.2">
      <c r="B63" s="38"/>
    </row>
  </sheetData>
  <mergeCells count="603">
    <mergeCell ref="R54:R55"/>
    <mergeCell ref="Q52:Q53"/>
    <mergeCell ref="R52:R53"/>
    <mergeCell ref="M56:M57"/>
    <mergeCell ref="L42:L43"/>
    <mergeCell ref="L6:L7"/>
    <mergeCell ref="M6:M7"/>
    <mergeCell ref="L8:L9"/>
    <mergeCell ref="M8:M9"/>
    <mergeCell ref="L10:L11"/>
    <mergeCell ref="L12:L13"/>
    <mergeCell ref="M12:M13"/>
    <mergeCell ref="L14:L15"/>
    <mergeCell ref="Z58:Z59"/>
    <mergeCell ref="Y58:Y59"/>
    <mergeCell ref="P58:P59"/>
    <mergeCell ref="Q58:Q59"/>
    <mergeCell ref="R58:R59"/>
    <mergeCell ref="N56:N57"/>
    <mergeCell ref="O56:O57"/>
    <mergeCell ref="Q56:Q57"/>
    <mergeCell ref="R56:R57"/>
    <mergeCell ref="Y56:Y57"/>
    <mergeCell ref="Z30:Z31"/>
    <mergeCell ref="Y42:Y43"/>
    <mergeCell ref="Y52:Y53"/>
    <mergeCell ref="Y50:Y51"/>
    <mergeCell ref="Y48:Y49"/>
    <mergeCell ref="Y44:Y45"/>
    <mergeCell ref="Y54:Y55"/>
    <mergeCell ref="Z32:Z33"/>
    <mergeCell ref="Z42:Z43"/>
    <mergeCell ref="Y46:Y47"/>
    <mergeCell ref="Z54:Z55"/>
    <mergeCell ref="Z56:Z57"/>
    <mergeCell ref="Y32:Y33"/>
    <mergeCell ref="Z14:Z15"/>
    <mergeCell ref="Z48:Z49"/>
    <mergeCell ref="Z38:Z39"/>
    <mergeCell ref="Z24:Z25"/>
    <mergeCell ref="Z26:Z27"/>
    <mergeCell ref="Z34:Z35"/>
    <mergeCell ref="Y24:Y25"/>
    <mergeCell ref="Y36:Y37"/>
    <mergeCell ref="Y38:Y39"/>
    <mergeCell ref="Y30:Y31"/>
    <mergeCell ref="X60:X61"/>
    <mergeCell ref="Z20:Z21"/>
    <mergeCell ref="Z28:Z29"/>
    <mergeCell ref="Z22:Z23"/>
    <mergeCell ref="Z6:Z7"/>
    <mergeCell ref="Z52:Z53"/>
    <mergeCell ref="Z44:Z45"/>
    <mergeCell ref="Z36:Z37"/>
    <mergeCell ref="Z46:Z47"/>
    <mergeCell ref="Z50:Z51"/>
    <mergeCell ref="X6:X7"/>
    <mergeCell ref="Y10:Y11"/>
    <mergeCell ref="Y16:Y17"/>
    <mergeCell ref="Y20:Y21"/>
    <mergeCell ref="X20:X21"/>
    <mergeCell ref="X18:X19"/>
    <mergeCell ref="Y18:Y19"/>
    <mergeCell ref="Y6:Y7"/>
    <mergeCell ref="Z16:Z17"/>
    <mergeCell ref="Y40:Y41"/>
    <mergeCell ref="Z40:Z41"/>
    <mergeCell ref="Y22:Y23"/>
    <mergeCell ref="Y26:Y27"/>
    <mergeCell ref="Y34:Y35"/>
    <mergeCell ref="S60:S61"/>
    <mergeCell ref="Z18:Z19"/>
    <mergeCell ref="Z8:Z9"/>
    <mergeCell ref="Z10:Z11"/>
    <mergeCell ref="Z12:Z13"/>
    <mergeCell ref="T60:T61"/>
    <mergeCell ref="Y60:Y61"/>
    <mergeCell ref="U60:U61"/>
    <mergeCell ref="V60:V61"/>
    <mergeCell ref="W60:W61"/>
    <mergeCell ref="W58:W59"/>
    <mergeCell ref="X58:X59"/>
    <mergeCell ref="S58:S59"/>
    <mergeCell ref="T58:T59"/>
    <mergeCell ref="U58:U59"/>
    <mergeCell ref="V58:V59"/>
    <mergeCell ref="X56:X57"/>
    <mergeCell ref="S56:S57"/>
    <mergeCell ref="T56:T57"/>
    <mergeCell ref="X52:X53"/>
    <mergeCell ref="X54:X55"/>
    <mergeCell ref="S54:S55"/>
    <mergeCell ref="S52:S53"/>
    <mergeCell ref="X10:X11"/>
    <mergeCell ref="H60:H61"/>
    <mergeCell ref="I60:I61"/>
    <mergeCell ref="Q60:Q61"/>
    <mergeCell ref="R60:R61"/>
    <mergeCell ref="A60:A61"/>
    <mergeCell ref="B60:B61"/>
    <mergeCell ref="F60:F61"/>
    <mergeCell ref="G60:G61"/>
    <mergeCell ref="C61:E61"/>
    <mergeCell ref="P60:P61"/>
    <mergeCell ref="L60:L61"/>
    <mergeCell ref="O60:O61"/>
    <mergeCell ref="M60:M61"/>
    <mergeCell ref="N60:N61"/>
    <mergeCell ref="J6:K61"/>
    <mergeCell ref="B58:B59"/>
    <mergeCell ref="O58:O59"/>
    <mergeCell ref="I56:I57"/>
    <mergeCell ref="I58:I59"/>
    <mergeCell ref="P56:P57"/>
    <mergeCell ref="A56:A57"/>
    <mergeCell ref="B56:B57"/>
    <mergeCell ref="F58:F59"/>
    <mergeCell ref="G58:G59"/>
    <mergeCell ref="F56:F57"/>
    <mergeCell ref="A58:A59"/>
    <mergeCell ref="G56:G57"/>
    <mergeCell ref="H58:H59"/>
    <mergeCell ref="H56:H57"/>
    <mergeCell ref="N58:N59"/>
    <mergeCell ref="L46:L47"/>
    <mergeCell ref="L56:L57"/>
    <mergeCell ref="L58:L59"/>
    <mergeCell ref="M58:M59"/>
    <mergeCell ref="M52:M53"/>
    <mergeCell ref="L52:L53"/>
    <mergeCell ref="N54:N55"/>
    <mergeCell ref="O52:O53"/>
    <mergeCell ref="A52:A53"/>
    <mergeCell ref="B52:B53"/>
    <mergeCell ref="I52:I53"/>
    <mergeCell ref="F52:F53"/>
    <mergeCell ref="G52:G53"/>
    <mergeCell ref="H52:H53"/>
    <mergeCell ref="G50:G51"/>
    <mergeCell ref="H50:H51"/>
    <mergeCell ref="A54:A55"/>
    <mergeCell ref="B54:B55"/>
    <mergeCell ref="G54:G55"/>
    <mergeCell ref="H54:H55"/>
    <mergeCell ref="F54:F55"/>
    <mergeCell ref="I54:I55"/>
    <mergeCell ref="A50:A51"/>
    <mergeCell ref="B50:B51"/>
    <mergeCell ref="F48:F49"/>
    <mergeCell ref="I48:I49"/>
    <mergeCell ref="G48:G49"/>
    <mergeCell ref="H48:H49"/>
    <mergeCell ref="A48:A49"/>
    <mergeCell ref="B48:B49"/>
    <mergeCell ref="I50:I51"/>
    <mergeCell ref="F50:F51"/>
    <mergeCell ref="X46:X47"/>
    <mergeCell ref="Q46:Q47"/>
    <mergeCell ref="R46:R47"/>
    <mergeCell ref="S46:S47"/>
    <mergeCell ref="U46:U47"/>
    <mergeCell ref="P46:P47"/>
    <mergeCell ref="X48:X49"/>
    <mergeCell ref="P48:P49"/>
    <mergeCell ref="X50:X51"/>
    <mergeCell ref="Q50:Q51"/>
    <mergeCell ref="R50:R51"/>
    <mergeCell ref="S50:S51"/>
    <mergeCell ref="S48:S49"/>
    <mergeCell ref="P50:P51"/>
    <mergeCell ref="Q48:Q49"/>
    <mergeCell ref="R48:R49"/>
    <mergeCell ref="O46:O47"/>
    <mergeCell ref="F46:F47"/>
    <mergeCell ref="G46:G47"/>
    <mergeCell ref="O48:O49"/>
    <mergeCell ref="M46:M47"/>
    <mergeCell ref="L48:L49"/>
    <mergeCell ref="M48:M49"/>
    <mergeCell ref="N52:N53"/>
    <mergeCell ref="N46:N47"/>
    <mergeCell ref="N50:N51"/>
    <mergeCell ref="N48:N49"/>
    <mergeCell ref="I44:I45"/>
    <mergeCell ref="O44:O45"/>
    <mergeCell ref="N44:N45"/>
    <mergeCell ref="Q54:Q55"/>
    <mergeCell ref="P54:P55"/>
    <mergeCell ref="M54:M55"/>
    <mergeCell ref="O50:O51"/>
    <mergeCell ref="L54:L55"/>
    <mergeCell ref="M44:M45"/>
    <mergeCell ref="I46:I47"/>
    <mergeCell ref="L50:L51"/>
    <mergeCell ref="M50:M51"/>
    <mergeCell ref="L20:L21"/>
    <mergeCell ref="M42:M43"/>
    <mergeCell ref="L44:L45"/>
    <mergeCell ref="P52:P53"/>
    <mergeCell ref="O54:O55"/>
    <mergeCell ref="A46:A47"/>
    <mergeCell ref="B46:B47"/>
    <mergeCell ref="F44:F45"/>
    <mergeCell ref="G44:G45"/>
    <mergeCell ref="H44:H45"/>
    <mergeCell ref="H46:H47"/>
    <mergeCell ref="A44:A45"/>
    <mergeCell ref="B44:B45"/>
    <mergeCell ref="S44:S45"/>
    <mergeCell ref="D6:E59"/>
    <mergeCell ref="P44:P45"/>
    <mergeCell ref="Q44:Q45"/>
    <mergeCell ref="P42:P43"/>
    <mergeCell ref="T42:T43"/>
    <mergeCell ref="H40:H41"/>
    <mergeCell ref="R44:R45"/>
    <mergeCell ref="X40:X41"/>
    <mergeCell ref="O42:O43"/>
    <mergeCell ref="N42:N43"/>
    <mergeCell ref="R40:R41"/>
    <mergeCell ref="X44:X45"/>
    <mergeCell ref="S42:S43"/>
    <mergeCell ref="X42:X43"/>
    <mergeCell ref="R42:R43"/>
    <mergeCell ref="H42:H43"/>
    <mergeCell ref="I42:I43"/>
    <mergeCell ref="M40:M41"/>
    <mergeCell ref="S40:S41"/>
    <mergeCell ref="A40:A41"/>
    <mergeCell ref="B40:B41"/>
    <mergeCell ref="F40:F41"/>
    <mergeCell ref="Q40:Q41"/>
    <mergeCell ref="P40:P41"/>
    <mergeCell ref="L40:L41"/>
    <mergeCell ref="A42:A43"/>
    <mergeCell ref="B42:B43"/>
    <mergeCell ref="F42:F43"/>
    <mergeCell ref="G42:G43"/>
    <mergeCell ref="O40:O41"/>
    <mergeCell ref="Q42:Q43"/>
    <mergeCell ref="A38:A39"/>
    <mergeCell ref="F38:F39"/>
    <mergeCell ref="G38:G39"/>
    <mergeCell ref="B38:B39"/>
    <mergeCell ref="G40:G41"/>
    <mergeCell ref="G22:G23"/>
    <mergeCell ref="I22:I23"/>
    <mergeCell ref="G28:G29"/>
    <mergeCell ref="N40:N41"/>
    <mergeCell ref="N32:N33"/>
    <mergeCell ref="B22:B23"/>
    <mergeCell ref="F28:F29"/>
    <mergeCell ref="L26:L27"/>
    <mergeCell ref="F26:F27"/>
    <mergeCell ref="H24:H25"/>
    <mergeCell ref="N24:N25"/>
    <mergeCell ref="A22:A23"/>
    <mergeCell ref="L36:L37"/>
    <mergeCell ref="A36:A37"/>
    <mergeCell ref="H34:H35"/>
    <mergeCell ref="G34:G35"/>
    <mergeCell ref="F36:F37"/>
    <mergeCell ref="G36:G37"/>
    <mergeCell ref="N38:N39"/>
    <mergeCell ref="M38:M39"/>
    <mergeCell ref="I40:I41"/>
    <mergeCell ref="H36:H37"/>
    <mergeCell ref="G12:G13"/>
    <mergeCell ref="G14:G15"/>
    <mergeCell ref="I18:I19"/>
    <mergeCell ref="I16:I17"/>
    <mergeCell ref="I14:I15"/>
    <mergeCell ref="H20:H21"/>
    <mergeCell ref="I20:I21"/>
    <mergeCell ref="I32:I33"/>
    <mergeCell ref="I28:I29"/>
    <mergeCell ref="L32:L33"/>
    <mergeCell ref="L34:L35"/>
    <mergeCell ref="L28:L29"/>
    <mergeCell ref="G24:G25"/>
    <mergeCell ref="G26:G27"/>
    <mergeCell ref="H26:H27"/>
    <mergeCell ref="L24:L25"/>
    <mergeCell ref="H28:H29"/>
    <mergeCell ref="I24:I25"/>
    <mergeCell ref="I26:I27"/>
    <mergeCell ref="H14:H15"/>
    <mergeCell ref="F14:F15"/>
    <mergeCell ref="H16:H17"/>
    <mergeCell ref="H12:H13"/>
    <mergeCell ref="M14:M15"/>
    <mergeCell ref="L16:L17"/>
    <mergeCell ref="H10:H11"/>
    <mergeCell ref="O32:O33"/>
    <mergeCell ref="M32:M33"/>
    <mergeCell ref="D3:E4"/>
    <mergeCell ref="F3:G4"/>
    <mergeCell ref="O8:O9"/>
    <mergeCell ref="N10:N11"/>
    <mergeCell ref="L3:M4"/>
    <mergeCell ref="N3:O4"/>
    <mergeCell ref="H6:H7"/>
    <mergeCell ref="I6:I7"/>
    <mergeCell ref="G8:G9"/>
    <mergeCell ref="M10:M11"/>
    <mergeCell ref="L22:L23"/>
    <mergeCell ref="F32:F33"/>
    <mergeCell ref="H30:H31"/>
    <mergeCell ref="G30:G31"/>
    <mergeCell ref="L30:L31"/>
    <mergeCell ref="O24:O25"/>
    <mergeCell ref="N20:N21"/>
    <mergeCell ref="N22:N23"/>
    <mergeCell ref="O20:O21"/>
    <mergeCell ref="O22:O23"/>
    <mergeCell ref="F10:F11"/>
    <mergeCell ref="H8:H9"/>
    <mergeCell ref="I8:I9"/>
    <mergeCell ref="S6:S7"/>
    <mergeCell ref="R6:R7"/>
    <mergeCell ref="P8:P9"/>
    <mergeCell ref="N8:N9"/>
    <mergeCell ref="O6:O7"/>
    <mergeCell ref="P6:P7"/>
    <mergeCell ref="T8:T9"/>
    <mergeCell ref="U8:U9"/>
    <mergeCell ref="V6:V7"/>
    <mergeCell ref="U6:U7"/>
    <mergeCell ref="N14:N15"/>
    <mergeCell ref="N6:N7"/>
    <mergeCell ref="M16:M17"/>
    <mergeCell ref="L18:L19"/>
    <mergeCell ref="M18:M19"/>
    <mergeCell ref="R8:R9"/>
    <mergeCell ref="N12:N13"/>
    <mergeCell ref="P10:P11"/>
    <mergeCell ref="P16:P17"/>
    <mergeCell ref="P14:P15"/>
    <mergeCell ref="O14:O15"/>
    <mergeCell ref="O12:O13"/>
    <mergeCell ref="N16:N17"/>
    <mergeCell ref="P12:P13"/>
    <mergeCell ref="O16:O17"/>
    <mergeCell ref="Q12:Q13"/>
    <mergeCell ref="Q14:Q15"/>
    <mergeCell ref="Q16:Q17"/>
    <mergeCell ref="N18:N19"/>
    <mergeCell ref="O18:O19"/>
    <mergeCell ref="O10:O11"/>
    <mergeCell ref="X16:X17"/>
    <mergeCell ref="X12:X13"/>
    <mergeCell ref="X14:X15"/>
    <mergeCell ref="Y12:Y13"/>
    <mergeCell ref="R14:R15"/>
    <mergeCell ref="R16:R17"/>
    <mergeCell ref="T12:T13"/>
    <mergeCell ref="Y14:Y15"/>
    <mergeCell ref="R12:R13"/>
    <mergeCell ref="Q20:Q21"/>
    <mergeCell ref="R20:R21"/>
    <mergeCell ref="T20:T21"/>
    <mergeCell ref="U20:U21"/>
    <mergeCell ref="R18:R19"/>
    <mergeCell ref="V18:V19"/>
    <mergeCell ref="P24:P25"/>
    <mergeCell ref="P26:P27"/>
    <mergeCell ref="Q24:Q25"/>
    <mergeCell ref="Q26:Q27"/>
    <mergeCell ref="P28:P29"/>
    <mergeCell ref="R28:R29"/>
    <mergeCell ref="R24:R25"/>
    <mergeCell ref="R26:R27"/>
    <mergeCell ref="Q32:Q33"/>
    <mergeCell ref="R32:R33"/>
    <mergeCell ref="S18:S19"/>
    <mergeCell ref="S20:S21"/>
    <mergeCell ref="X22:X23"/>
    <mergeCell ref="P18:P19"/>
    <mergeCell ref="P20:P21"/>
    <mergeCell ref="Q18:Q19"/>
    <mergeCell ref="Q22:Q23"/>
    <mergeCell ref="P22:P23"/>
    <mergeCell ref="S22:S23"/>
    <mergeCell ref="S24:S25"/>
    <mergeCell ref="S28:S29"/>
    <mergeCell ref="S26:S27"/>
    <mergeCell ref="R22:R23"/>
    <mergeCell ref="V28:V29"/>
    <mergeCell ref="W28:W29"/>
    <mergeCell ref="V30:V31"/>
    <mergeCell ref="W30:W31"/>
    <mergeCell ref="V32:V33"/>
    <mergeCell ref="R34:R35"/>
    <mergeCell ref="S34:S35"/>
    <mergeCell ref="X30:X31"/>
    <mergeCell ref="Y28:Y29"/>
    <mergeCell ref="Q28:Q29"/>
    <mergeCell ref="S8:S9"/>
    <mergeCell ref="X28:X29"/>
    <mergeCell ref="S32:S33"/>
    <mergeCell ref="X32:X33"/>
    <mergeCell ref="Q30:Q31"/>
    <mergeCell ref="R30:R31"/>
    <mergeCell ref="S30:S31"/>
    <mergeCell ref="X24:X25"/>
    <mergeCell ref="X26:X27"/>
    <mergeCell ref="W16:W17"/>
    <mergeCell ref="W18:W19"/>
    <mergeCell ref="V20:V21"/>
    <mergeCell ref="W20:W21"/>
    <mergeCell ref="V22:V23"/>
    <mergeCell ref="W22:W23"/>
    <mergeCell ref="V24:V25"/>
    <mergeCell ref="W24:W25"/>
    <mergeCell ref="V26:V27"/>
    <mergeCell ref="W26:W27"/>
    <mergeCell ref="U36:U37"/>
    <mergeCell ref="X38:X39"/>
    <mergeCell ref="X36:X37"/>
    <mergeCell ref="S36:S37"/>
    <mergeCell ref="T36:T37"/>
    <mergeCell ref="V38:V39"/>
    <mergeCell ref="W38:W39"/>
    <mergeCell ref="X34:X35"/>
    <mergeCell ref="M26:M27"/>
    <mergeCell ref="T34:T35"/>
    <mergeCell ref="P34:P35"/>
    <mergeCell ref="O34:O35"/>
    <mergeCell ref="P32:P33"/>
    <mergeCell ref="Q34:Q35"/>
    <mergeCell ref="N26:N27"/>
    <mergeCell ref="N34:N35"/>
    <mergeCell ref="M30:M31"/>
    <mergeCell ref="P30:P31"/>
    <mergeCell ref="O30:O31"/>
    <mergeCell ref="O28:O29"/>
    <mergeCell ref="N28:N29"/>
    <mergeCell ref="N30:N31"/>
    <mergeCell ref="O26:O27"/>
    <mergeCell ref="R36:R37"/>
    <mergeCell ref="A26:A27"/>
    <mergeCell ref="B24:B25"/>
    <mergeCell ref="B26:B27"/>
    <mergeCell ref="A24:A25"/>
    <mergeCell ref="A28:A29"/>
    <mergeCell ref="F24:F25"/>
    <mergeCell ref="M34:M35"/>
    <mergeCell ref="M24:M25"/>
    <mergeCell ref="M28:M29"/>
    <mergeCell ref="G32:G33"/>
    <mergeCell ref="B28:B29"/>
    <mergeCell ref="A34:A35"/>
    <mergeCell ref="F34:F35"/>
    <mergeCell ref="I34:I35"/>
    <mergeCell ref="H32:H33"/>
    <mergeCell ref="A32:A33"/>
    <mergeCell ref="B32:B33"/>
    <mergeCell ref="B34:B35"/>
    <mergeCell ref="A20:A21"/>
    <mergeCell ref="B18:B19"/>
    <mergeCell ref="B20:B21"/>
    <mergeCell ref="G20:G21"/>
    <mergeCell ref="G18:G19"/>
    <mergeCell ref="B14:B15"/>
    <mergeCell ref="F20:F21"/>
    <mergeCell ref="B8:B9"/>
    <mergeCell ref="A16:A17"/>
    <mergeCell ref="B16:B17"/>
    <mergeCell ref="B10:B11"/>
    <mergeCell ref="A8:A9"/>
    <mergeCell ref="A10:A11"/>
    <mergeCell ref="A12:A13"/>
    <mergeCell ref="A18:A19"/>
    <mergeCell ref="F12:F13"/>
    <mergeCell ref="F16:F17"/>
    <mergeCell ref="V14:V15"/>
    <mergeCell ref="W14:W15"/>
    <mergeCell ref="V16:V17"/>
    <mergeCell ref="A3:A5"/>
    <mergeCell ref="A6:A7"/>
    <mergeCell ref="T3:U4"/>
    <mergeCell ref="R3:S4"/>
    <mergeCell ref="F6:F7"/>
    <mergeCell ref="H3:I4"/>
    <mergeCell ref="J3:K4"/>
    <mergeCell ref="Q6:Q7"/>
    <mergeCell ref="G6:G7"/>
    <mergeCell ref="T6:T7"/>
    <mergeCell ref="F8:F9"/>
    <mergeCell ref="G10:G11"/>
    <mergeCell ref="G16:G17"/>
    <mergeCell ref="B12:B13"/>
    <mergeCell ref="A14:A15"/>
    <mergeCell ref="S10:S11"/>
    <mergeCell ref="S14:S15"/>
    <mergeCell ref="S12:S13"/>
    <mergeCell ref="S16:S17"/>
    <mergeCell ref="R10:R11"/>
    <mergeCell ref="Q10:Q11"/>
    <mergeCell ref="T40:T41"/>
    <mergeCell ref="U40:U41"/>
    <mergeCell ref="U42:U43"/>
    <mergeCell ref="A1:Y1"/>
    <mergeCell ref="X8:X9"/>
    <mergeCell ref="Q8:Q9"/>
    <mergeCell ref="Y8:Y9"/>
    <mergeCell ref="V3:W4"/>
    <mergeCell ref="A2:Y2"/>
    <mergeCell ref="P3:Q4"/>
    <mergeCell ref="B6:B7"/>
    <mergeCell ref="B30:B31"/>
    <mergeCell ref="F30:F31"/>
    <mergeCell ref="I12:I13"/>
    <mergeCell ref="I10:I11"/>
    <mergeCell ref="I30:I31"/>
    <mergeCell ref="A30:A31"/>
    <mergeCell ref="W6:W7"/>
    <mergeCell ref="V8:V9"/>
    <mergeCell ref="W8:W9"/>
    <mergeCell ref="V10:V11"/>
    <mergeCell ref="W10:W11"/>
    <mergeCell ref="V12:V13"/>
    <mergeCell ref="W12:W13"/>
    <mergeCell ref="T54:T55"/>
    <mergeCell ref="U54:U55"/>
    <mergeCell ref="U48:U49"/>
    <mergeCell ref="T50:T51"/>
    <mergeCell ref="U50:U51"/>
    <mergeCell ref="T52:T53"/>
    <mergeCell ref="U52:U53"/>
    <mergeCell ref="T46:T47"/>
    <mergeCell ref="T48:T49"/>
    <mergeCell ref="B36:B37"/>
    <mergeCell ref="H38:H39"/>
    <mergeCell ref="S38:S39"/>
    <mergeCell ref="P38:P39"/>
    <mergeCell ref="O38:O39"/>
    <mergeCell ref="I38:I39"/>
    <mergeCell ref="M36:M37"/>
    <mergeCell ref="R38:R39"/>
    <mergeCell ref="U16:U17"/>
    <mergeCell ref="U34:U35"/>
    <mergeCell ref="T32:T33"/>
    <mergeCell ref="I36:I37"/>
    <mergeCell ref="P36:P37"/>
    <mergeCell ref="N36:N37"/>
    <mergeCell ref="O36:O37"/>
    <mergeCell ref="Q36:Q37"/>
    <mergeCell ref="Q38:Q39"/>
    <mergeCell ref="L38:L39"/>
    <mergeCell ref="F18:F19"/>
    <mergeCell ref="M22:M23"/>
    <mergeCell ref="M20:M21"/>
    <mergeCell ref="F22:F23"/>
    <mergeCell ref="H22:H23"/>
    <mergeCell ref="H18:H19"/>
    <mergeCell ref="U56:U57"/>
    <mergeCell ref="T10:T11"/>
    <mergeCell ref="U10:U11"/>
    <mergeCell ref="U12:U13"/>
    <mergeCell ref="T22:T23"/>
    <mergeCell ref="U22:U23"/>
    <mergeCell ref="T24:T25"/>
    <mergeCell ref="T14:T15"/>
    <mergeCell ref="U14:U15"/>
    <mergeCell ref="T16:T17"/>
    <mergeCell ref="T18:T19"/>
    <mergeCell ref="U18:U19"/>
    <mergeCell ref="T28:T29"/>
    <mergeCell ref="U28:U29"/>
    <mergeCell ref="T26:T27"/>
    <mergeCell ref="U26:U27"/>
    <mergeCell ref="U24:U25"/>
    <mergeCell ref="U30:U31"/>
    <mergeCell ref="T30:T31"/>
    <mergeCell ref="U32:U33"/>
    <mergeCell ref="T44:T45"/>
    <mergeCell ref="U44:U45"/>
    <mergeCell ref="T38:T39"/>
    <mergeCell ref="U38:U39"/>
    <mergeCell ref="V54:V55"/>
    <mergeCell ref="V46:V47"/>
    <mergeCell ref="W46:W47"/>
    <mergeCell ref="W54:W55"/>
    <mergeCell ref="V56:V57"/>
    <mergeCell ref="W56:W57"/>
    <mergeCell ref="W32:W33"/>
    <mergeCell ref="V34:V35"/>
    <mergeCell ref="W34:W35"/>
    <mergeCell ref="V36:V37"/>
    <mergeCell ref="W36:W37"/>
    <mergeCell ref="V52:V53"/>
    <mergeCell ref="W52:W53"/>
    <mergeCell ref="V48:V49"/>
    <mergeCell ref="W48:W49"/>
    <mergeCell ref="V50:V51"/>
    <mergeCell ref="W50:W51"/>
    <mergeCell ref="V40:V41"/>
    <mergeCell ref="W40:W41"/>
    <mergeCell ref="V42:V43"/>
    <mergeCell ref="W42:W43"/>
    <mergeCell ref="V44:V45"/>
    <mergeCell ref="W44:W45"/>
  </mergeCells>
  <phoneticPr fontId="0" type="noConversion"/>
  <printOptions horizontalCentered="1" verticalCentered="1"/>
  <pageMargins left="0.39370078740157483" right="0.39370078740157483" top="0.38" bottom="0.19" header="0.36" footer="0.26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opLeftCell="A17" zoomScale="75" zoomScaleNormal="75" workbookViewId="0">
      <selection activeCell="AD9" sqref="AD9"/>
    </sheetView>
  </sheetViews>
  <sheetFormatPr defaultRowHeight="12.75" x14ac:dyDescent="0.2"/>
  <cols>
    <col min="1" max="1" width="5.5703125" customWidth="1"/>
    <col min="2" max="2" width="8" customWidth="1"/>
    <col min="3" max="3" width="20.140625" customWidth="1"/>
    <col min="4" max="4" width="3.7109375" customWidth="1"/>
    <col min="5" max="5" width="4.140625" customWidth="1"/>
    <col min="6" max="6" width="3.5703125" customWidth="1"/>
    <col min="7" max="7" width="4.140625" customWidth="1"/>
    <col min="8" max="8" width="3.5703125" customWidth="1"/>
    <col min="9" max="9" width="4.140625" customWidth="1"/>
    <col min="10" max="10" width="3.5703125" customWidth="1"/>
    <col min="11" max="17" width="4.140625" customWidth="1"/>
    <col min="18" max="18" width="3.7109375" customWidth="1"/>
    <col min="19" max="19" width="4.140625" customWidth="1"/>
    <col min="20" max="20" width="3.7109375" customWidth="1"/>
    <col min="21" max="21" width="4.140625" customWidth="1"/>
    <col min="22" max="22" width="3.85546875" customWidth="1"/>
    <col min="23" max="23" width="4.140625" customWidth="1"/>
    <col min="25" max="25" width="8.28515625" customWidth="1"/>
    <col min="26" max="26" width="10.85546875" customWidth="1"/>
  </cols>
  <sheetData>
    <row r="1" spans="1:27" ht="18" x14ac:dyDescent="0.25">
      <c r="A1" s="337" t="s">
        <v>100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7" ht="18.75" thickBot="1" x14ac:dyDescent="0.3">
      <c r="A2" s="337" t="s">
        <v>60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</row>
    <row r="3" spans="1:27" ht="15" customHeight="1" thickTop="1" x14ac:dyDescent="0.2">
      <c r="A3" s="140" t="s">
        <v>37</v>
      </c>
      <c r="B3" s="10" t="s">
        <v>0</v>
      </c>
      <c r="C3" s="11" t="s">
        <v>1</v>
      </c>
      <c r="D3" s="132" t="s">
        <v>125</v>
      </c>
      <c r="E3" s="133"/>
      <c r="F3" s="132" t="s">
        <v>126</v>
      </c>
      <c r="G3" s="133"/>
      <c r="H3" s="132" t="s">
        <v>127</v>
      </c>
      <c r="I3" s="133"/>
      <c r="J3" s="132" t="s">
        <v>128</v>
      </c>
      <c r="K3" s="133"/>
      <c r="L3" s="132" t="s">
        <v>129</v>
      </c>
      <c r="M3" s="133"/>
      <c r="N3" s="132" t="s">
        <v>130</v>
      </c>
      <c r="O3" s="133"/>
      <c r="P3" s="199" t="s">
        <v>137</v>
      </c>
      <c r="Q3" s="200"/>
      <c r="R3" s="132" t="s">
        <v>131</v>
      </c>
      <c r="S3" s="133"/>
      <c r="T3" s="132" t="s">
        <v>132</v>
      </c>
      <c r="U3" s="133"/>
      <c r="V3" s="132" t="s">
        <v>133</v>
      </c>
      <c r="W3" s="133"/>
      <c r="X3" s="12" t="s">
        <v>3</v>
      </c>
      <c r="Y3" s="12" t="s">
        <v>5</v>
      </c>
    </row>
    <row r="4" spans="1:27" ht="15" customHeight="1" x14ac:dyDescent="0.2">
      <c r="A4" s="141"/>
      <c r="B4" s="1" t="s">
        <v>138</v>
      </c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201"/>
      <c r="Q4" s="202"/>
      <c r="R4" s="134"/>
      <c r="S4" s="135"/>
      <c r="T4" s="134"/>
      <c r="U4" s="135"/>
      <c r="V4" s="134"/>
      <c r="W4" s="135"/>
      <c r="X4" s="5" t="s">
        <v>4</v>
      </c>
      <c r="Y4" s="84" t="s">
        <v>96</v>
      </c>
    </row>
    <row r="5" spans="1:27" ht="13.5" customHeight="1" x14ac:dyDescent="0.2">
      <c r="A5" s="142"/>
      <c r="B5" s="2" t="s">
        <v>48</v>
      </c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84" t="s">
        <v>96</v>
      </c>
      <c r="Y5" s="6" t="s">
        <v>6</v>
      </c>
    </row>
    <row r="6" spans="1:27" ht="11.45" customHeight="1" x14ac:dyDescent="0.2">
      <c r="A6" s="138">
        <v>1</v>
      </c>
      <c r="B6" s="185">
        <v>141</v>
      </c>
      <c r="C6" s="36" t="s">
        <v>62</v>
      </c>
      <c r="D6" s="125">
        <v>1</v>
      </c>
      <c r="E6" s="116">
        <v>20</v>
      </c>
      <c r="F6" s="114">
        <v>2</v>
      </c>
      <c r="G6" s="115">
        <v>16</v>
      </c>
      <c r="H6" s="114">
        <v>2</v>
      </c>
      <c r="I6" s="115">
        <v>14</v>
      </c>
      <c r="J6" s="114">
        <v>1</v>
      </c>
      <c r="K6" s="115">
        <v>19</v>
      </c>
      <c r="L6" s="123">
        <v>0</v>
      </c>
      <c r="M6" s="115">
        <v>0</v>
      </c>
      <c r="N6" s="114">
        <v>5</v>
      </c>
      <c r="O6" s="115">
        <v>9</v>
      </c>
      <c r="P6" s="125">
        <v>9</v>
      </c>
      <c r="Q6" s="116">
        <v>10</v>
      </c>
      <c r="R6" s="125">
        <v>3</v>
      </c>
      <c r="S6" s="116">
        <v>14</v>
      </c>
      <c r="T6" s="114">
        <v>1</v>
      </c>
      <c r="U6" s="115">
        <v>19</v>
      </c>
      <c r="V6" s="206">
        <v>0</v>
      </c>
      <c r="W6" s="115">
        <v>0</v>
      </c>
      <c r="X6" s="128">
        <f>(B6+E6+G6+I6+K6+M6+O6+Q6+S6+U6+W6)</f>
        <v>262</v>
      </c>
      <c r="Y6" s="204">
        <v>2</v>
      </c>
      <c r="Z6" s="171" t="s">
        <v>87</v>
      </c>
    </row>
    <row r="7" spans="1:27" ht="11.45" customHeight="1" x14ac:dyDescent="0.2">
      <c r="A7" s="139"/>
      <c r="B7" s="186"/>
      <c r="C7" s="31" t="s">
        <v>63</v>
      </c>
      <c r="D7" s="126"/>
      <c r="E7" s="117"/>
      <c r="F7" s="114"/>
      <c r="G7" s="115"/>
      <c r="H7" s="114"/>
      <c r="I7" s="115"/>
      <c r="J7" s="114"/>
      <c r="K7" s="115"/>
      <c r="L7" s="123"/>
      <c r="M7" s="115"/>
      <c r="N7" s="114"/>
      <c r="O7" s="115"/>
      <c r="P7" s="126"/>
      <c r="Q7" s="117"/>
      <c r="R7" s="126"/>
      <c r="S7" s="117"/>
      <c r="T7" s="114"/>
      <c r="U7" s="115"/>
      <c r="V7" s="206"/>
      <c r="W7" s="115"/>
      <c r="X7" s="129"/>
      <c r="Y7" s="205"/>
      <c r="Z7" s="171"/>
    </row>
    <row r="8" spans="1:27" ht="11.45" customHeight="1" x14ac:dyDescent="0.2">
      <c r="A8" s="138">
        <v>2</v>
      </c>
      <c r="B8" s="185">
        <v>135</v>
      </c>
      <c r="C8" s="37" t="s">
        <v>83</v>
      </c>
      <c r="D8" s="121">
        <v>0</v>
      </c>
      <c r="E8" s="116">
        <v>0</v>
      </c>
      <c r="F8" s="123">
        <v>0</v>
      </c>
      <c r="G8" s="115">
        <v>0</v>
      </c>
      <c r="H8" s="123">
        <v>0</v>
      </c>
      <c r="I8" s="115">
        <v>0</v>
      </c>
      <c r="J8" s="114">
        <v>8</v>
      </c>
      <c r="K8" s="115">
        <v>9</v>
      </c>
      <c r="L8" s="114">
        <v>3</v>
      </c>
      <c r="M8" s="115">
        <v>15</v>
      </c>
      <c r="N8" s="114">
        <v>4</v>
      </c>
      <c r="O8" s="115">
        <v>10</v>
      </c>
      <c r="P8" s="125">
        <v>1</v>
      </c>
      <c r="Q8" s="116">
        <v>21</v>
      </c>
      <c r="R8" s="125">
        <v>1</v>
      </c>
      <c r="S8" s="116">
        <v>19</v>
      </c>
      <c r="T8" s="114">
        <v>0</v>
      </c>
      <c r="U8" s="115">
        <v>0</v>
      </c>
      <c r="V8" s="203">
        <v>2</v>
      </c>
      <c r="W8" s="115">
        <v>14</v>
      </c>
      <c r="X8" s="128">
        <f>(B8+E8+G8+I8+K8+M8+O8+Q8+S8+U8+W8)</f>
        <v>223</v>
      </c>
      <c r="Y8" s="204">
        <v>4</v>
      </c>
      <c r="Z8" s="171" t="s">
        <v>85</v>
      </c>
      <c r="AA8" s="27"/>
    </row>
    <row r="9" spans="1:27" ht="11.45" customHeight="1" x14ac:dyDescent="0.2">
      <c r="A9" s="139"/>
      <c r="B9" s="186"/>
      <c r="C9" s="19" t="s">
        <v>12</v>
      </c>
      <c r="D9" s="122"/>
      <c r="E9" s="117"/>
      <c r="F9" s="123"/>
      <c r="G9" s="115"/>
      <c r="H9" s="123"/>
      <c r="I9" s="115"/>
      <c r="J9" s="114"/>
      <c r="K9" s="115"/>
      <c r="L9" s="114"/>
      <c r="M9" s="115"/>
      <c r="N9" s="114"/>
      <c r="O9" s="115"/>
      <c r="P9" s="126"/>
      <c r="Q9" s="117"/>
      <c r="R9" s="126"/>
      <c r="S9" s="117"/>
      <c r="T9" s="114"/>
      <c r="U9" s="115"/>
      <c r="V9" s="203"/>
      <c r="W9" s="115"/>
      <c r="X9" s="129"/>
      <c r="Y9" s="205"/>
      <c r="Z9" s="171"/>
      <c r="AA9" s="35"/>
    </row>
    <row r="10" spans="1:27" ht="11.45" customHeight="1" x14ac:dyDescent="0.2">
      <c r="A10" s="138">
        <v>3</v>
      </c>
      <c r="B10" s="185">
        <v>131</v>
      </c>
      <c r="C10" s="18" t="s">
        <v>11</v>
      </c>
      <c r="D10" s="125">
        <v>10</v>
      </c>
      <c r="E10" s="116">
        <v>8</v>
      </c>
      <c r="F10" s="114">
        <v>1</v>
      </c>
      <c r="G10" s="115">
        <v>19</v>
      </c>
      <c r="H10" s="114">
        <v>1</v>
      </c>
      <c r="I10" s="115">
        <v>17</v>
      </c>
      <c r="J10" s="114">
        <v>11</v>
      </c>
      <c r="K10" s="115">
        <v>6</v>
      </c>
      <c r="L10" s="114">
        <v>7</v>
      </c>
      <c r="M10" s="115">
        <v>11</v>
      </c>
      <c r="N10" s="114">
        <v>1</v>
      </c>
      <c r="O10" s="115">
        <v>16</v>
      </c>
      <c r="P10" s="125">
        <v>6</v>
      </c>
      <c r="Q10" s="116">
        <v>13</v>
      </c>
      <c r="R10" s="125">
        <v>2</v>
      </c>
      <c r="S10" s="116">
        <v>16</v>
      </c>
      <c r="T10" s="114">
        <v>2</v>
      </c>
      <c r="U10" s="115">
        <v>16</v>
      </c>
      <c r="V10" s="203">
        <v>3</v>
      </c>
      <c r="W10" s="115">
        <v>12</v>
      </c>
      <c r="X10" s="128">
        <f>(B10+E10+G10+I10+K10+M10+O10+Q10+S10+U10+W10)</f>
        <v>265</v>
      </c>
      <c r="Y10" s="204">
        <v>1</v>
      </c>
      <c r="Z10" s="212"/>
      <c r="AA10" s="21"/>
    </row>
    <row r="11" spans="1:27" ht="11.45" customHeight="1" x14ac:dyDescent="0.2">
      <c r="A11" s="139"/>
      <c r="B11" s="186"/>
      <c r="C11" s="44" t="s">
        <v>12</v>
      </c>
      <c r="D11" s="126"/>
      <c r="E11" s="117"/>
      <c r="F11" s="114"/>
      <c r="G11" s="115"/>
      <c r="H11" s="114"/>
      <c r="I11" s="115"/>
      <c r="J11" s="114"/>
      <c r="K11" s="115"/>
      <c r="L11" s="114"/>
      <c r="M11" s="115"/>
      <c r="N11" s="114"/>
      <c r="O11" s="115"/>
      <c r="P11" s="126"/>
      <c r="Q11" s="117"/>
      <c r="R11" s="126"/>
      <c r="S11" s="117"/>
      <c r="T11" s="114"/>
      <c r="U11" s="115"/>
      <c r="V11" s="203"/>
      <c r="W11" s="115"/>
      <c r="X11" s="129"/>
      <c r="Y11" s="205"/>
      <c r="Z11" s="212"/>
      <c r="AA11" s="27"/>
    </row>
    <row r="12" spans="1:27" ht="11.45" customHeight="1" x14ac:dyDescent="0.2">
      <c r="A12" s="138">
        <v>4</v>
      </c>
      <c r="B12" s="185">
        <v>104</v>
      </c>
      <c r="C12" s="25" t="s">
        <v>34</v>
      </c>
      <c r="D12" s="121">
        <v>0</v>
      </c>
      <c r="E12" s="116">
        <v>0</v>
      </c>
      <c r="F12" s="114">
        <v>7</v>
      </c>
      <c r="G12" s="115">
        <v>10</v>
      </c>
      <c r="H12" s="114">
        <v>6</v>
      </c>
      <c r="I12" s="115">
        <v>9</v>
      </c>
      <c r="J12" s="114">
        <v>6</v>
      </c>
      <c r="K12" s="115">
        <v>11</v>
      </c>
      <c r="L12" s="114">
        <v>6</v>
      </c>
      <c r="M12" s="115">
        <v>12</v>
      </c>
      <c r="N12" s="114">
        <v>3</v>
      </c>
      <c r="O12" s="115">
        <v>11</v>
      </c>
      <c r="P12" s="125">
        <v>8</v>
      </c>
      <c r="Q12" s="116">
        <v>11</v>
      </c>
      <c r="R12" s="125">
        <v>7</v>
      </c>
      <c r="S12" s="116">
        <v>10</v>
      </c>
      <c r="T12" s="114">
        <v>8</v>
      </c>
      <c r="U12" s="115">
        <v>9</v>
      </c>
      <c r="V12" s="203">
        <v>7</v>
      </c>
      <c r="W12" s="115">
        <v>8</v>
      </c>
      <c r="X12" s="128">
        <f>(B12+E12+G12+I12+K12+M12+O12+Q12+S12+U12+W12)</f>
        <v>195</v>
      </c>
      <c r="Y12" s="178">
        <v>6</v>
      </c>
      <c r="Z12" s="171" t="s">
        <v>86</v>
      </c>
      <c r="AA12" s="22"/>
    </row>
    <row r="13" spans="1:27" ht="11.45" customHeight="1" x14ac:dyDescent="0.2">
      <c r="A13" s="139"/>
      <c r="B13" s="186"/>
      <c r="C13" s="20" t="s">
        <v>35</v>
      </c>
      <c r="D13" s="122"/>
      <c r="E13" s="117"/>
      <c r="F13" s="114"/>
      <c r="G13" s="115"/>
      <c r="H13" s="114"/>
      <c r="I13" s="115"/>
      <c r="J13" s="114"/>
      <c r="K13" s="115"/>
      <c r="L13" s="114"/>
      <c r="M13" s="115"/>
      <c r="N13" s="114"/>
      <c r="O13" s="115"/>
      <c r="P13" s="126"/>
      <c r="Q13" s="117"/>
      <c r="R13" s="126"/>
      <c r="S13" s="117"/>
      <c r="T13" s="114"/>
      <c r="U13" s="115"/>
      <c r="V13" s="203"/>
      <c r="W13" s="115"/>
      <c r="X13" s="129"/>
      <c r="Y13" s="179"/>
      <c r="Z13" s="171"/>
      <c r="AA13" s="21"/>
    </row>
    <row r="14" spans="1:27" ht="11.45" customHeight="1" x14ac:dyDescent="0.2">
      <c r="A14" s="138">
        <v>5</v>
      </c>
      <c r="B14" s="185">
        <v>101</v>
      </c>
      <c r="C14" s="18" t="s">
        <v>39</v>
      </c>
      <c r="D14" s="125">
        <v>2</v>
      </c>
      <c r="E14" s="116">
        <v>17</v>
      </c>
      <c r="F14" s="123">
        <v>0</v>
      </c>
      <c r="G14" s="115">
        <v>0</v>
      </c>
      <c r="H14" s="114">
        <v>3</v>
      </c>
      <c r="I14" s="115">
        <v>12</v>
      </c>
      <c r="J14" s="114">
        <v>2</v>
      </c>
      <c r="K14" s="115">
        <v>16</v>
      </c>
      <c r="L14" s="114">
        <v>1</v>
      </c>
      <c r="M14" s="115">
        <v>20</v>
      </c>
      <c r="N14" s="114">
        <v>6</v>
      </c>
      <c r="O14" s="115">
        <v>8</v>
      </c>
      <c r="P14" s="125">
        <v>4</v>
      </c>
      <c r="Q14" s="116">
        <v>15</v>
      </c>
      <c r="R14" s="125">
        <v>4</v>
      </c>
      <c r="S14" s="116">
        <v>13</v>
      </c>
      <c r="T14" s="114">
        <v>4</v>
      </c>
      <c r="U14" s="115">
        <v>13</v>
      </c>
      <c r="V14" s="203">
        <v>1</v>
      </c>
      <c r="W14" s="115">
        <v>17</v>
      </c>
      <c r="X14" s="128">
        <f>(B14+E14+G14+I14+K14+M14+O14+Q14+S14+U14+W14)</f>
        <v>232</v>
      </c>
      <c r="Y14" s="204">
        <v>3</v>
      </c>
      <c r="Z14" s="171" t="s">
        <v>87</v>
      </c>
      <c r="AA14" s="21"/>
    </row>
    <row r="15" spans="1:27" ht="11.45" customHeight="1" x14ac:dyDescent="0.2">
      <c r="A15" s="139"/>
      <c r="B15" s="186"/>
      <c r="C15" s="20" t="s">
        <v>12</v>
      </c>
      <c r="D15" s="126"/>
      <c r="E15" s="117"/>
      <c r="F15" s="123"/>
      <c r="G15" s="115"/>
      <c r="H15" s="114"/>
      <c r="I15" s="115"/>
      <c r="J15" s="114"/>
      <c r="K15" s="115"/>
      <c r="L15" s="114"/>
      <c r="M15" s="115"/>
      <c r="N15" s="114"/>
      <c r="O15" s="115"/>
      <c r="P15" s="126"/>
      <c r="Q15" s="117"/>
      <c r="R15" s="126"/>
      <c r="S15" s="117"/>
      <c r="T15" s="114"/>
      <c r="U15" s="115"/>
      <c r="V15" s="203"/>
      <c r="W15" s="115"/>
      <c r="X15" s="129"/>
      <c r="Y15" s="205"/>
      <c r="Z15" s="171"/>
      <c r="AA15" s="21"/>
    </row>
    <row r="16" spans="1:27" ht="11.45" customHeight="1" x14ac:dyDescent="0.2">
      <c r="A16" s="138">
        <v>6</v>
      </c>
      <c r="B16" s="185">
        <v>97</v>
      </c>
      <c r="C16" s="8" t="s">
        <v>82</v>
      </c>
      <c r="D16" s="125">
        <v>5</v>
      </c>
      <c r="E16" s="116">
        <v>13</v>
      </c>
      <c r="F16" s="114">
        <v>3</v>
      </c>
      <c r="G16" s="115">
        <v>14</v>
      </c>
      <c r="H16" s="114">
        <v>5</v>
      </c>
      <c r="I16" s="115">
        <v>10</v>
      </c>
      <c r="J16" s="114">
        <v>7</v>
      </c>
      <c r="K16" s="115">
        <v>10</v>
      </c>
      <c r="L16" s="114">
        <v>5</v>
      </c>
      <c r="M16" s="115">
        <v>13</v>
      </c>
      <c r="N16" s="123">
        <v>0</v>
      </c>
      <c r="O16" s="115">
        <v>0</v>
      </c>
      <c r="P16" s="125">
        <v>3</v>
      </c>
      <c r="Q16" s="116">
        <v>16</v>
      </c>
      <c r="R16" s="125">
        <v>5</v>
      </c>
      <c r="S16" s="116">
        <v>12</v>
      </c>
      <c r="T16" s="114">
        <v>3</v>
      </c>
      <c r="U16" s="115">
        <v>14</v>
      </c>
      <c r="V16" s="206">
        <v>0</v>
      </c>
      <c r="W16" s="115">
        <v>0</v>
      </c>
      <c r="X16" s="128">
        <f>(B16+E16+G16+I16+K16+M16+O16+Q16+S16+U16+W16)</f>
        <v>199</v>
      </c>
      <c r="Y16" s="204">
        <v>5</v>
      </c>
      <c r="Z16" s="171" t="s">
        <v>85</v>
      </c>
      <c r="AA16" s="21"/>
    </row>
    <row r="17" spans="1:28" ht="11.45" customHeight="1" x14ac:dyDescent="0.2">
      <c r="A17" s="139"/>
      <c r="B17" s="186"/>
      <c r="C17" s="9" t="s">
        <v>19</v>
      </c>
      <c r="D17" s="126"/>
      <c r="E17" s="117"/>
      <c r="F17" s="114"/>
      <c r="G17" s="115"/>
      <c r="H17" s="114"/>
      <c r="I17" s="115"/>
      <c r="J17" s="114"/>
      <c r="K17" s="115"/>
      <c r="L17" s="114"/>
      <c r="M17" s="115"/>
      <c r="N17" s="123"/>
      <c r="O17" s="115"/>
      <c r="P17" s="126"/>
      <c r="Q17" s="117"/>
      <c r="R17" s="126"/>
      <c r="S17" s="117"/>
      <c r="T17" s="114"/>
      <c r="U17" s="115"/>
      <c r="V17" s="206"/>
      <c r="W17" s="115"/>
      <c r="X17" s="129"/>
      <c r="Y17" s="205"/>
      <c r="Z17" s="171"/>
      <c r="AA17" s="21"/>
    </row>
    <row r="18" spans="1:28" ht="11.45" customHeight="1" x14ac:dyDescent="0.2">
      <c r="A18" s="138">
        <v>7</v>
      </c>
      <c r="B18" s="185">
        <v>93</v>
      </c>
      <c r="C18" s="8" t="s">
        <v>21</v>
      </c>
      <c r="D18" s="125">
        <v>6</v>
      </c>
      <c r="E18" s="116">
        <v>12</v>
      </c>
      <c r="F18" s="114">
        <v>6</v>
      </c>
      <c r="G18" s="115">
        <v>11</v>
      </c>
      <c r="H18" s="114">
        <v>4</v>
      </c>
      <c r="I18" s="115">
        <v>11</v>
      </c>
      <c r="J18" s="114">
        <v>3</v>
      </c>
      <c r="K18" s="115">
        <v>14</v>
      </c>
      <c r="L18" s="114">
        <v>4</v>
      </c>
      <c r="M18" s="115">
        <v>14</v>
      </c>
      <c r="N18" s="123">
        <v>0</v>
      </c>
      <c r="O18" s="115">
        <v>0</v>
      </c>
      <c r="P18" s="125">
        <v>2</v>
      </c>
      <c r="Q18" s="116">
        <v>18</v>
      </c>
      <c r="R18" s="125">
        <v>12</v>
      </c>
      <c r="S18" s="116">
        <v>4</v>
      </c>
      <c r="T18" s="114">
        <v>5</v>
      </c>
      <c r="U18" s="115">
        <v>12</v>
      </c>
      <c r="V18" s="206">
        <v>0</v>
      </c>
      <c r="W18" s="115">
        <v>0</v>
      </c>
      <c r="X18" s="128">
        <f>(B18+E18+G18+I18+K18+M18+O18+Q18+S18+U18+W18)</f>
        <v>189</v>
      </c>
      <c r="Y18" s="204">
        <v>7</v>
      </c>
      <c r="Z18" s="171" t="s">
        <v>87</v>
      </c>
      <c r="AA18" s="21"/>
    </row>
    <row r="19" spans="1:28" ht="11.45" customHeight="1" x14ac:dyDescent="0.2">
      <c r="A19" s="139"/>
      <c r="B19" s="186"/>
      <c r="C19" s="9" t="s">
        <v>22</v>
      </c>
      <c r="D19" s="126"/>
      <c r="E19" s="117"/>
      <c r="F19" s="114"/>
      <c r="G19" s="115"/>
      <c r="H19" s="114"/>
      <c r="I19" s="115"/>
      <c r="J19" s="114"/>
      <c r="K19" s="115"/>
      <c r="L19" s="114"/>
      <c r="M19" s="115"/>
      <c r="N19" s="123"/>
      <c r="O19" s="115"/>
      <c r="P19" s="126"/>
      <c r="Q19" s="117"/>
      <c r="R19" s="126"/>
      <c r="S19" s="117"/>
      <c r="T19" s="114"/>
      <c r="U19" s="115"/>
      <c r="V19" s="206"/>
      <c r="W19" s="115"/>
      <c r="X19" s="129"/>
      <c r="Y19" s="205"/>
      <c r="Z19" s="171"/>
      <c r="AA19" s="21"/>
    </row>
    <row r="20" spans="1:28" ht="11.45" customHeight="1" x14ac:dyDescent="0.2">
      <c r="A20" s="138">
        <v>8</v>
      </c>
      <c r="B20" s="185">
        <v>80</v>
      </c>
      <c r="C20" s="18" t="s">
        <v>40</v>
      </c>
      <c r="D20" s="125">
        <v>14</v>
      </c>
      <c r="E20" s="180">
        <v>4</v>
      </c>
      <c r="F20" s="114">
        <v>9</v>
      </c>
      <c r="G20" s="115">
        <v>8</v>
      </c>
      <c r="H20" s="114">
        <v>9</v>
      </c>
      <c r="I20" s="115">
        <v>6</v>
      </c>
      <c r="J20" s="114">
        <v>5</v>
      </c>
      <c r="K20" s="115">
        <v>12</v>
      </c>
      <c r="L20" s="114">
        <v>2</v>
      </c>
      <c r="M20" s="115">
        <v>17</v>
      </c>
      <c r="N20" s="114">
        <v>7</v>
      </c>
      <c r="O20" s="115">
        <v>7</v>
      </c>
      <c r="P20" s="125">
        <v>10</v>
      </c>
      <c r="Q20" s="116">
        <v>9</v>
      </c>
      <c r="R20" s="125">
        <v>11</v>
      </c>
      <c r="S20" s="116">
        <v>6</v>
      </c>
      <c r="T20" s="114">
        <v>6</v>
      </c>
      <c r="U20" s="115">
        <v>11</v>
      </c>
      <c r="V20" s="203">
        <v>8</v>
      </c>
      <c r="W20" s="115">
        <v>7</v>
      </c>
      <c r="X20" s="128">
        <f>(B20+E20+G20+I20+K20+M20+O20+Q20+S20+U20+W20)</f>
        <v>167</v>
      </c>
      <c r="Y20" s="204">
        <v>9</v>
      </c>
      <c r="Z20" s="212"/>
      <c r="AA20" s="21"/>
    </row>
    <row r="21" spans="1:28" ht="11.45" customHeight="1" x14ac:dyDescent="0.2">
      <c r="A21" s="139"/>
      <c r="B21" s="186"/>
      <c r="C21" s="44" t="s">
        <v>41</v>
      </c>
      <c r="D21" s="126"/>
      <c r="E21" s="181"/>
      <c r="F21" s="114"/>
      <c r="G21" s="115"/>
      <c r="H21" s="114"/>
      <c r="I21" s="115"/>
      <c r="J21" s="114"/>
      <c r="K21" s="115"/>
      <c r="L21" s="114"/>
      <c r="M21" s="115"/>
      <c r="N21" s="114"/>
      <c r="O21" s="115"/>
      <c r="P21" s="126"/>
      <c r="Q21" s="117"/>
      <c r="R21" s="126"/>
      <c r="S21" s="117"/>
      <c r="T21" s="114"/>
      <c r="U21" s="115"/>
      <c r="V21" s="203"/>
      <c r="W21" s="115"/>
      <c r="X21" s="129"/>
      <c r="Y21" s="205"/>
      <c r="Z21" s="212"/>
      <c r="AA21" s="21"/>
    </row>
    <row r="22" spans="1:28" ht="11.45" customHeight="1" x14ac:dyDescent="0.2">
      <c r="A22" s="138">
        <v>9</v>
      </c>
      <c r="B22" s="185">
        <v>80</v>
      </c>
      <c r="C22" s="18" t="s">
        <v>59</v>
      </c>
      <c r="D22" s="125">
        <v>11</v>
      </c>
      <c r="E22" s="116">
        <v>7</v>
      </c>
      <c r="F22" s="114">
        <v>10</v>
      </c>
      <c r="G22" s="115">
        <v>7</v>
      </c>
      <c r="H22" s="123">
        <v>0</v>
      </c>
      <c r="I22" s="115">
        <v>0</v>
      </c>
      <c r="J22" s="123">
        <v>0</v>
      </c>
      <c r="K22" s="115">
        <v>0</v>
      </c>
      <c r="L22" s="114">
        <v>10</v>
      </c>
      <c r="M22" s="115">
        <v>8</v>
      </c>
      <c r="N22" s="123">
        <v>0</v>
      </c>
      <c r="O22" s="115">
        <v>0</v>
      </c>
      <c r="P22" s="125">
        <v>0</v>
      </c>
      <c r="Q22" s="116">
        <v>0</v>
      </c>
      <c r="R22" s="125">
        <v>0</v>
      </c>
      <c r="S22" s="116">
        <v>0</v>
      </c>
      <c r="T22" s="114">
        <v>0</v>
      </c>
      <c r="U22" s="115">
        <v>0</v>
      </c>
      <c r="V22" s="203">
        <v>0</v>
      </c>
      <c r="W22" s="115">
        <v>0</v>
      </c>
      <c r="X22" s="128">
        <f>(B22+E22+G22+I22+K22+M22+O22+Q22+S22+U22+W22)</f>
        <v>102</v>
      </c>
      <c r="Y22" s="172">
        <v>13</v>
      </c>
      <c r="Z22" s="171" t="s">
        <v>85</v>
      </c>
      <c r="AA22" s="21"/>
    </row>
    <row r="23" spans="1:28" ht="11.45" customHeight="1" x14ac:dyDescent="0.2">
      <c r="A23" s="139"/>
      <c r="B23" s="186"/>
      <c r="C23" s="44" t="s">
        <v>47</v>
      </c>
      <c r="D23" s="126"/>
      <c r="E23" s="117"/>
      <c r="F23" s="114"/>
      <c r="G23" s="115"/>
      <c r="H23" s="123"/>
      <c r="I23" s="115"/>
      <c r="J23" s="123"/>
      <c r="K23" s="115"/>
      <c r="L23" s="114"/>
      <c r="M23" s="115"/>
      <c r="N23" s="123"/>
      <c r="O23" s="115"/>
      <c r="P23" s="126"/>
      <c r="Q23" s="117"/>
      <c r="R23" s="126"/>
      <c r="S23" s="117"/>
      <c r="T23" s="114"/>
      <c r="U23" s="115"/>
      <c r="V23" s="203"/>
      <c r="W23" s="115"/>
      <c r="X23" s="129"/>
      <c r="Y23" s="207"/>
      <c r="Z23" s="171"/>
      <c r="AA23" s="21"/>
    </row>
    <row r="24" spans="1:28" ht="11.45" customHeight="1" x14ac:dyDescent="0.2">
      <c r="A24" s="138">
        <v>10</v>
      </c>
      <c r="B24" s="185">
        <v>79</v>
      </c>
      <c r="C24" s="25" t="s">
        <v>13</v>
      </c>
      <c r="D24" s="125">
        <v>7</v>
      </c>
      <c r="E24" s="116">
        <v>11</v>
      </c>
      <c r="F24" s="114">
        <v>13</v>
      </c>
      <c r="G24" s="118">
        <v>4</v>
      </c>
      <c r="H24" s="114">
        <v>11</v>
      </c>
      <c r="I24" s="118">
        <v>4</v>
      </c>
      <c r="J24" s="114">
        <v>9</v>
      </c>
      <c r="K24" s="115">
        <v>8</v>
      </c>
      <c r="L24" s="114">
        <v>12</v>
      </c>
      <c r="M24" s="115">
        <v>6</v>
      </c>
      <c r="N24" s="114">
        <v>2</v>
      </c>
      <c r="O24" s="115">
        <v>13</v>
      </c>
      <c r="P24" s="125">
        <v>7</v>
      </c>
      <c r="Q24" s="116">
        <v>12</v>
      </c>
      <c r="R24" s="121">
        <v>0</v>
      </c>
      <c r="S24" s="116">
        <v>0</v>
      </c>
      <c r="T24" s="114">
        <v>9</v>
      </c>
      <c r="U24" s="115">
        <v>8</v>
      </c>
      <c r="V24" s="203">
        <v>9</v>
      </c>
      <c r="W24" s="115">
        <v>6</v>
      </c>
      <c r="X24" s="128">
        <f>(B24+E24+G24+I24+K24+M24+O24+Q24+S24+U24+W24)</f>
        <v>151</v>
      </c>
      <c r="Y24" s="210">
        <v>10</v>
      </c>
      <c r="Z24" s="171" t="s">
        <v>86</v>
      </c>
      <c r="AA24" s="21"/>
    </row>
    <row r="25" spans="1:28" ht="11.45" customHeight="1" x14ac:dyDescent="0.2">
      <c r="A25" s="139"/>
      <c r="B25" s="186"/>
      <c r="C25" s="20" t="s">
        <v>14</v>
      </c>
      <c r="D25" s="126"/>
      <c r="E25" s="117"/>
      <c r="F25" s="114"/>
      <c r="G25" s="118"/>
      <c r="H25" s="114"/>
      <c r="I25" s="118"/>
      <c r="J25" s="114"/>
      <c r="K25" s="115"/>
      <c r="L25" s="114"/>
      <c r="M25" s="115"/>
      <c r="N25" s="114"/>
      <c r="O25" s="115"/>
      <c r="P25" s="126"/>
      <c r="Q25" s="117"/>
      <c r="R25" s="122"/>
      <c r="S25" s="117"/>
      <c r="T25" s="114"/>
      <c r="U25" s="115"/>
      <c r="V25" s="203"/>
      <c r="W25" s="115"/>
      <c r="X25" s="129"/>
      <c r="Y25" s="211"/>
      <c r="Z25" s="171"/>
      <c r="AA25" s="21"/>
    </row>
    <row r="26" spans="1:28" ht="11.45" customHeight="1" x14ac:dyDescent="0.2">
      <c r="A26" s="138">
        <v>11</v>
      </c>
      <c r="B26" s="185">
        <v>78</v>
      </c>
      <c r="C26" s="46" t="s">
        <v>9</v>
      </c>
      <c r="D26" s="125">
        <v>4</v>
      </c>
      <c r="E26" s="116">
        <v>14</v>
      </c>
      <c r="F26" s="114">
        <v>4</v>
      </c>
      <c r="G26" s="115">
        <v>13</v>
      </c>
      <c r="H26" s="114">
        <v>7</v>
      </c>
      <c r="I26" s="115">
        <v>8</v>
      </c>
      <c r="J26" s="114">
        <v>4</v>
      </c>
      <c r="K26" s="115">
        <v>13</v>
      </c>
      <c r="L26" s="114">
        <v>8</v>
      </c>
      <c r="M26" s="115">
        <v>10</v>
      </c>
      <c r="N26" s="114">
        <v>8</v>
      </c>
      <c r="O26" s="115">
        <v>6</v>
      </c>
      <c r="P26" s="125">
        <v>5</v>
      </c>
      <c r="Q26" s="116">
        <v>14</v>
      </c>
      <c r="R26" s="125">
        <v>6</v>
      </c>
      <c r="S26" s="116">
        <v>11</v>
      </c>
      <c r="T26" s="114">
        <v>7</v>
      </c>
      <c r="U26" s="115">
        <v>10</v>
      </c>
      <c r="V26" s="203">
        <v>5</v>
      </c>
      <c r="W26" s="115">
        <v>10</v>
      </c>
      <c r="X26" s="128">
        <f>(B26+E26+G26+I26+K26+M26+O26+Q26+S26+U26+W26)</f>
        <v>187</v>
      </c>
      <c r="Y26" s="210">
        <v>8</v>
      </c>
      <c r="Z26" s="171"/>
      <c r="AA26" s="21"/>
    </row>
    <row r="27" spans="1:28" ht="11.45" customHeight="1" x14ac:dyDescent="0.2">
      <c r="A27" s="139"/>
      <c r="B27" s="186"/>
      <c r="C27" s="20" t="s">
        <v>10</v>
      </c>
      <c r="D27" s="126"/>
      <c r="E27" s="117"/>
      <c r="F27" s="114"/>
      <c r="G27" s="115"/>
      <c r="H27" s="114"/>
      <c r="I27" s="115"/>
      <c r="J27" s="114"/>
      <c r="K27" s="115"/>
      <c r="L27" s="114"/>
      <c r="M27" s="115"/>
      <c r="N27" s="114"/>
      <c r="O27" s="115"/>
      <c r="P27" s="126"/>
      <c r="Q27" s="117"/>
      <c r="R27" s="126"/>
      <c r="S27" s="117"/>
      <c r="T27" s="114"/>
      <c r="U27" s="115"/>
      <c r="V27" s="203"/>
      <c r="W27" s="115"/>
      <c r="X27" s="129"/>
      <c r="Y27" s="211"/>
      <c r="Z27" s="171"/>
      <c r="AA27" s="21"/>
    </row>
    <row r="28" spans="1:28" ht="11.45" customHeight="1" x14ac:dyDescent="0.2">
      <c r="A28" s="138">
        <v>12</v>
      </c>
      <c r="B28" s="185">
        <v>65</v>
      </c>
      <c r="C28" s="18" t="s">
        <v>24</v>
      </c>
      <c r="D28" s="125">
        <v>3</v>
      </c>
      <c r="E28" s="116">
        <v>15</v>
      </c>
      <c r="F28" s="114">
        <v>11</v>
      </c>
      <c r="G28" s="115">
        <v>6</v>
      </c>
      <c r="H28" s="114">
        <v>8</v>
      </c>
      <c r="I28" s="115">
        <v>7</v>
      </c>
      <c r="J28" s="123">
        <v>0</v>
      </c>
      <c r="K28" s="115">
        <v>0</v>
      </c>
      <c r="L28" s="114">
        <v>14</v>
      </c>
      <c r="M28" s="115">
        <v>4</v>
      </c>
      <c r="N28" s="114">
        <v>9</v>
      </c>
      <c r="O28" s="115">
        <v>5</v>
      </c>
      <c r="P28" s="125">
        <v>11</v>
      </c>
      <c r="Q28" s="116">
        <v>8</v>
      </c>
      <c r="R28" s="125">
        <v>9</v>
      </c>
      <c r="S28" s="116">
        <v>8</v>
      </c>
      <c r="T28" s="114">
        <v>12</v>
      </c>
      <c r="U28" s="115">
        <v>5</v>
      </c>
      <c r="V28" s="203">
        <v>6</v>
      </c>
      <c r="W28" s="115">
        <v>9</v>
      </c>
      <c r="X28" s="128">
        <f>(B28+E28+G28+I28+K28+M28+O28+Q28+S28+U28+W28)</f>
        <v>132</v>
      </c>
      <c r="Y28" s="195">
        <v>11</v>
      </c>
      <c r="Z28" s="171" t="s">
        <v>85</v>
      </c>
      <c r="AA28" s="21"/>
      <c r="AB28" t="s">
        <v>38</v>
      </c>
    </row>
    <row r="29" spans="1:28" ht="11.45" customHeight="1" x14ac:dyDescent="0.2">
      <c r="A29" s="139"/>
      <c r="B29" s="186"/>
      <c r="C29" s="44" t="s">
        <v>19</v>
      </c>
      <c r="D29" s="126"/>
      <c r="E29" s="117"/>
      <c r="F29" s="114"/>
      <c r="G29" s="115"/>
      <c r="H29" s="114"/>
      <c r="I29" s="115"/>
      <c r="J29" s="123"/>
      <c r="K29" s="115"/>
      <c r="L29" s="114"/>
      <c r="M29" s="115"/>
      <c r="N29" s="114"/>
      <c r="O29" s="115"/>
      <c r="P29" s="126"/>
      <c r="Q29" s="117"/>
      <c r="R29" s="126"/>
      <c r="S29" s="117"/>
      <c r="T29" s="114"/>
      <c r="U29" s="115"/>
      <c r="V29" s="203"/>
      <c r="W29" s="115"/>
      <c r="X29" s="129"/>
      <c r="Y29" s="194"/>
      <c r="Z29" s="171"/>
      <c r="AA29" s="21"/>
      <c r="AB29" s="40"/>
    </row>
    <row r="30" spans="1:28" ht="11.45" customHeight="1" x14ac:dyDescent="0.2">
      <c r="A30" s="138">
        <v>13</v>
      </c>
      <c r="B30" s="185">
        <v>50</v>
      </c>
      <c r="C30" s="15" t="s">
        <v>18</v>
      </c>
      <c r="D30" s="125">
        <v>9</v>
      </c>
      <c r="E30" s="116">
        <v>9</v>
      </c>
      <c r="F30" s="114">
        <v>8</v>
      </c>
      <c r="G30" s="115">
        <v>9</v>
      </c>
      <c r="H30" s="114">
        <v>12</v>
      </c>
      <c r="I30" s="115">
        <v>3</v>
      </c>
      <c r="J30" s="114">
        <v>10</v>
      </c>
      <c r="K30" s="115">
        <v>7</v>
      </c>
      <c r="L30" s="114">
        <v>9</v>
      </c>
      <c r="M30" s="115">
        <v>9</v>
      </c>
      <c r="N30" s="114">
        <v>11</v>
      </c>
      <c r="O30" s="115">
        <v>3</v>
      </c>
      <c r="P30" s="125">
        <v>14</v>
      </c>
      <c r="Q30" s="116">
        <v>5</v>
      </c>
      <c r="R30" s="125">
        <v>8</v>
      </c>
      <c r="S30" s="116">
        <v>9</v>
      </c>
      <c r="T30" s="114">
        <v>11</v>
      </c>
      <c r="U30" s="115">
        <v>6</v>
      </c>
      <c r="V30" s="203">
        <v>13</v>
      </c>
      <c r="W30" s="118">
        <v>2</v>
      </c>
      <c r="X30" s="128">
        <f>(B30+E30+G30+I30+K30+M30+O30+Q30+S30+U30+W30)</f>
        <v>112</v>
      </c>
      <c r="Y30" s="195">
        <v>12</v>
      </c>
      <c r="Z30" s="171"/>
      <c r="AA30" s="21"/>
    </row>
    <row r="31" spans="1:28" ht="11.45" customHeight="1" x14ac:dyDescent="0.2">
      <c r="A31" s="139"/>
      <c r="B31" s="186"/>
      <c r="C31" s="9" t="s">
        <v>42</v>
      </c>
      <c r="D31" s="126"/>
      <c r="E31" s="117"/>
      <c r="F31" s="114"/>
      <c r="G31" s="115"/>
      <c r="H31" s="114"/>
      <c r="I31" s="115"/>
      <c r="J31" s="114"/>
      <c r="K31" s="115"/>
      <c r="L31" s="114"/>
      <c r="M31" s="115"/>
      <c r="N31" s="114"/>
      <c r="O31" s="115"/>
      <c r="P31" s="126"/>
      <c r="Q31" s="117"/>
      <c r="R31" s="126"/>
      <c r="S31" s="117"/>
      <c r="T31" s="114"/>
      <c r="U31" s="115"/>
      <c r="V31" s="203"/>
      <c r="W31" s="118"/>
      <c r="X31" s="129"/>
      <c r="Y31" s="194"/>
      <c r="Z31" s="171"/>
      <c r="AA31" s="21"/>
    </row>
    <row r="32" spans="1:28" ht="11.45" customHeight="1" x14ac:dyDescent="0.2">
      <c r="A32" s="138">
        <v>14</v>
      </c>
      <c r="B32" s="185">
        <v>40</v>
      </c>
      <c r="C32" s="8" t="s">
        <v>70</v>
      </c>
      <c r="D32" s="125">
        <v>15</v>
      </c>
      <c r="E32" s="116">
        <v>3</v>
      </c>
      <c r="F32" s="125">
        <v>12</v>
      </c>
      <c r="G32" s="115">
        <v>5</v>
      </c>
      <c r="H32" s="125">
        <v>13</v>
      </c>
      <c r="I32" s="115">
        <v>2</v>
      </c>
      <c r="J32" s="125">
        <v>14</v>
      </c>
      <c r="K32" s="115">
        <v>3</v>
      </c>
      <c r="L32" s="125">
        <v>13</v>
      </c>
      <c r="M32" s="115">
        <v>5</v>
      </c>
      <c r="N32" s="125">
        <v>9</v>
      </c>
      <c r="O32" s="115">
        <v>4</v>
      </c>
      <c r="P32" s="125">
        <v>18</v>
      </c>
      <c r="Q32" s="180">
        <v>1</v>
      </c>
      <c r="R32" s="125">
        <v>15</v>
      </c>
      <c r="S32" s="180">
        <v>2</v>
      </c>
      <c r="T32" s="125">
        <v>13</v>
      </c>
      <c r="U32" s="115">
        <v>4</v>
      </c>
      <c r="V32" s="208">
        <v>11</v>
      </c>
      <c r="W32" s="115">
        <v>4</v>
      </c>
      <c r="X32" s="128">
        <f>(B32+E32+G32+I32+K32+M32+O32+Q32+S32+U32+W32)</f>
        <v>73</v>
      </c>
      <c r="Y32" s="195">
        <v>15</v>
      </c>
      <c r="Z32" s="171"/>
      <c r="AA32" s="21"/>
    </row>
    <row r="33" spans="1:29" ht="11.45" customHeight="1" x14ac:dyDescent="0.2">
      <c r="A33" s="139"/>
      <c r="B33" s="186"/>
      <c r="C33" s="9" t="s">
        <v>12</v>
      </c>
      <c r="D33" s="126"/>
      <c r="E33" s="117"/>
      <c r="F33" s="126"/>
      <c r="G33" s="115"/>
      <c r="H33" s="126"/>
      <c r="I33" s="115"/>
      <c r="J33" s="126"/>
      <c r="K33" s="115"/>
      <c r="L33" s="126"/>
      <c r="M33" s="115"/>
      <c r="N33" s="126"/>
      <c r="O33" s="115"/>
      <c r="P33" s="126"/>
      <c r="Q33" s="181"/>
      <c r="R33" s="126"/>
      <c r="S33" s="181"/>
      <c r="T33" s="126"/>
      <c r="U33" s="115"/>
      <c r="V33" s="209"/>
      <c r="W33" s="115"/>
      <c r="X33" s="129"/>
      <c r="Y33" s="194"/>
      <c r="Z33" s="171"/>
      <c r="AA33" s="21"/>
    </row>
    <row r="34" spans="1:29" ht="11.45" customHeight="1" x14ac:dyDescent="0.2">
      <c r="A34" s="138">
        <v>15</v>
      </c>
      <c r="B34" s="185">
        <v>35</v>
      </c>
      <c r="C34" s="18" t="s">
        <v>84</v>
      </c>
      <c r="D34" s="125">
        <v>16</v>
      </c>
      <c r="E34" s="180">
        <v>2</v>
      </c>
      <c r="F34" s="125">
        <v>14</v>
      </c>
      <c r="G34" s="115">
        <v>3</v>
      </c>
      <c r="H34" s="125">
        <v>14</v>
      </c>
      <c r="I34" s="118">
        <v>1</v>
      </c>
      <c r="J34" s="125">
        <v>13</v>
      </c>
      <c r="K34" s="115">
        <v>4</v>
      </c>
      <c r="L34" s="125">
        <v>11</v>
      </c>
      <c r="M34" s="115">
        <v>7</v>
      </c>
      <c r="N34" s="125">
        <v>12</v>
      </c>
      <c r="O34" s="118">
        <v>2</v>
      </c>
      <c r="P34" s="125">
        <v>13</v>
      </c>
      <c r="Q34" s="116">
        <v>6</v>
      </c>
      <c r="R34" s="125">
        <v>14</v>
      </c>
      <c r="S34" s="116">
        <v>3</v>
      </c>
      <c r="T34" s="125">
        <v>10</v>
      </c>
      <c r="U34" s="115">
        <v>7</v>
      </c>
      <c r="V34" s="203">
        <v>10</v>
      </c>
      <c r="W34" s="115">
        <v>5</v>
      </c>
      <c r="X34" s="128">
        <f>(B34+E34+G34+I34+K34+M34+O34+Q34+S34+U34+W34)</f>
        <v>75</v>
      </c>
      <c r="Y34" s="198">
        <v>14</v>
      </c>
      <c r="Z34" s="171"/>
      <c r="AA34" s="21"/>
    </row>
    <row r="35" spans="1:29" ht="11.45" customHeight="1" x14ac:dyDescent="0.2">
      <c r="A35" s="139"/>
      <c r="B35" s="186"/>
      <c r="C35" s="44" t="s">
        <v>26</v>
      </c>
      <c r="D35" s="126"/>
      <c r="E35" s="181"/>
      <c r="F35" s="126"/>
      <c r="G35" s="115"/>
      <c r="H35" s="126"/>
      <c r="I35" s="118"/>
      <c r="J35" s="126"/>
      <c r="K35" s="115"/>
      <c r="L35" s="126"/>
      <c r="M35" s="115"/>
      <c r="N35" s="126"/>
      <c r="O35" s="118"/>
      <c r="P35" s="126"/>
      <c r="Q35" s="117"/>
      <c r="R35" s="126"/>
      <c r="S35" s="117"/>
      <c r="T35" s="126"/>
      <c r="U35" s="115"/>
      <c r="V35" s="203"/>
      <c r="W35" s="115"/>
      <c r="X35" s="129"/>
      <c r="Y35" s="198"/>
      <c r="Z35" s="171"/>
      <c r="AA35" s="32"/>
    </row>
    <row r="36" spans="1:29" ht="11.45" customHeight="1" x14ac:dyDescent="0.2">
      <c r="A36" s="157">
        <v>16</v>
      </c>
      <c r="B36" s="185">
        <v>31</v>
      </c>
      <c r="C36" s="16" t="s">
        <v>17</v>
      </c>
      <c r="D36" s="125">
        <v>0</v>
      </c>
      <c r="E36" s="115">
        <v>0</v>
      </c>
      <c r="F36" s="125">
        <v>0</v>
      </c>
      <c r="G36" s="115">
        <v>0</v>
      </c>
      <c r="H36" s="125">
        <v>10</v>
      </c>
      <c r="I36" s="115">
        <v>5</v>
      </c>
      <c r="J36" s="125">
        <v>0</v>
      </c>
      <c r="K36" s="115">
        <v>0</v>
      </c>
      <c r="L36" s="125">
        <v>0</v>
      </c>
      <c r="M36" s="115">
        <v>0</v>
      </c>
      <c r="N36" s="125">
        <v>0</v>
      </c>
      <c r="O36" s="115">
        <v>0</v>
      </c>
      <c r="P36" s="125">
        <v>0</v>
      </c>
      <c r="Q36" s="115">
        <v>0</v>
      </c>
      <c r="R36" s="125">
        <v>0</v>
      </c>
      <c r="S36" s="115">
        <v>0</v>
      </c>
      <c r="T36" s="125">
        <v>0</v>
      </c>
      <c r="U36" s="115">
        <v>0</v>
      </c>
      <c r="V36" s="203">
        <v>4</v>
      </c>
      <c r="W36" s="115">
        <v>11</v>
      </c>
      <c r="X36" s="144">
        <f>(B36+E36+G36+I36+K36+M36+O36+Q36+S36+U36+W36)</f>
        <v>47</v>
      </c>
      <c r="Y36" s="195">
        <v>16</v>
      </c>
      <c r="Z36" s="171" t="s">
        <v>85</v>
      </c>
      <c r="AA36" s="33"/>
      <c r="AB36" s="21"/>
      <c r="AC36" s="21"/>
    </row>
    <row r="37" spans="1:29" ht="11.45" customHeight="1" x14ac:dyDescent="0.2">
      <c r="A37" s="156"/>
      <c r="B37" s="186"/>
      <c r="C37" s="19" t="s">
        <v>25</v>
      </c>
      <c r="D37" s="126"/>
      <c r="E37" s="115"/>
      <c r="F37" s="126"/>
      <c r="G37" s="115"/>
      <c r="H37" s="126"/>
      <c r="I37" s="115"/>
      <c r="J37" s="126"/>
      <c r="K37" s="115"/>
      <c r="L37" s="126"/>
      <c r="M37" s="115"/>
      <c r="N37" s="126"/>
      <c r="O37" s="115"/>
      <c r="P37" s="126"/>
      <c r="Q37" s="115"/>
      <c r="R37" s="126"/>
      <c r="S37" s="115"/>
      <c r="T37" s="126"/>
      <c r="U37" s="115"/>
      <c r="V37" s="203"/>
      <c r="W37" s="115"/>
      <c r="X37" s="129"/>
      <c r="Y37" s="194"/>
      <c r="Z37" s="171"/>
      <c r="AA37" s="21"/>
      <c r="AB37" s="21"/>
      <c r="AC37" s="21"/>
    </row>
    <row r="38" spans="1:29" ht="11.45" customHeight="1" x14ac:dyDescent="0.2">
      <c r="A38" s="155">
        <v>17</v>
      </c>
      <c r="B38" s="185">
        <v>24</v>
      </c>
      <c r="C38" s="8" t="s">
        <v>21</v>
      </c>
      <c r="D38" s="125">
        <v>8</v>
      </c>
      <c r="E38" s="116">
        <v>10</v>
      </c>
      <c r="F38" s="114">
        <v>16</v>
      </c>
      <c r="G38" s="115">
        <v>1</v>
      </c>
      <c r="H38" s="123">
        <v>0</v>
      </c>
      <c r="I38" s="115">
        <v>0</v>
      </c>
      <c r="J38" s="114">
        <v>15</v>
      </c>
      <c r="K38" s="115">
        <v>2</v>
      </c>
      <c r="L38" s="114">
        <v>17</v>
      </c>
      <c r="M38" s="115">
        <v>1</v>
      </c>
      <c r="N38" s="123">
        <v>0</v>
      </c>
      <c r="O38" s="115">
        <v>0</v>
      </c>
      <c r="P38" s="121">
        <v>0</v>
      </c>
      <c r="Q38" s="116">
        <v>0</v>
      </c>
      <c r="R38" s="125">
        <v>16</v>
      </c>
      <c r="S38" s="116">
        <v>1</v>
      </c>
      <c r="T38" s="114">
        <v>15</v>
      </c>
      <c r="U38" s="115">
        <v>2</v>
      </c>
      <c r="V38" s="114">
        <v>0</v>
      </c>
      <c r="W38" s="115">
        <v>0</v>
      </c>
      <c r="X38" s="128">
        <f>(B38+E38+G38+I38+K38+M38+O38+Q38+S38+U38+W38)</f>
        <v>41</v>
      </c>
      <c r="Y38" s="198">
        <v>17</v>
      </c>
      <c r="Z38" s="171" t="s">
        <v>85</v>
      </c>
      <c r="AA38" s="21"/>
      <c r="AB38" s="45"/>
      <c r="AC38" s="21"/>
    </row>
    <row r="39" spans="1:29" ht="11.45" customHeight="1" x14ac:dyDescent="0.2">
      <c r="A39" s="156"/>
      <c r="B39" s="186"/>
      <c r="C39" s="9" t="s">
        <v>27</v>
      </c>
      <c r="D39" s="126"/>
      <c r="E39" s="117"/>
      <c r="F39" s="114"/>
      <c r="G39" s="115"/>
      <c r="H39" s="123"/>
      <c r="I39" s="115"/>
      <c r="J39" s="114"/>
      <c r="K39" s="115"/>
      <c r="L39" s="114"/>
      <c r="M39" s="115"/>
      <c r="N39" s="123"/>
      <c r="O39" s="115"/>
      <c r="P39" s="122"/>
      <c r="Q39" s="117"/>
      <c r="R39" s="126"/>
      <c r="S39" s="117"/>
      <c r="T39" s="114"/>
      <c r="U39" s="115"/>
      <c r="V39" s="114"/>
      <c r="W39" s="115"/>
      <c r="X39" s="129"/>
      <c r="Y39" s="198"/>
      <c r="Z39" s="171"/>
      <c r="AA39" s="21"/>
      <c r="AB39" s="35"/>
      <c r="AC39" s="21"/>
    </row>
    <row r="40" spans="1:29" ht="11.45" customHeight="1" x14ac:dyDescent="0.2">
      <c r="A40" s="157">
        <v>18</v>
      </c>
      <c r="B40" s="185">
        <v>21</v>
      </c>
      <c r="C40" s="8" t="s">
        <v>82</v>
      </c>
      <c r="D40" s="125">
        <v>12</v>
      </c>
      <c r="E40" s="116">
        <v>6</v>
      </c>
      <c r="F40" s="114">
        <v>15</v>
      </c>
      <c r="G40" s="115">
        <v>2</v>
      </c>
      <c r="H40" s="123">
        <v>0</v>
      </c>
      <c r="I40" s="115">
        <v>0</v>
      </c>
      <c r="J40" s="114">
        <v>16</v>
      </c>
      <c r="K40" s="115">
        <v>1</v>
      </c>
      <c r="L40" s="114">
        <v>15</v>
      </c>
      <c r="M40" s="115">
        <v>3</v>
      </c>
      <c r="N40" s="114">
        <v>0</v>
      </c>
      <c r="O40" s="115">
        <v>0</v>
      </c>
      <c r="P40" s="125">
        <v>15</v>
      </c>
      <c r="Q40" s="116">
        <v>4</v>
      </c>
      <c r="R40" s="125">
        <v>0</v>
      </c>
      <c r="S40" s="116">
        <v>0</v>
      </c>
      <c r="T40" s="114">
        <v>0</v>
      </c>
      <c r="U40" s="115">
        <v>0</v>
      </c>
      <c r="V40" s="114">
        <v>0</v>
      </c>
      <c r="W40" s="115">
        <v>0</v>
      </c>
      <c r="X40" s="128">
        <f>(B40+E40+G40+I40+K40+M40+O40+Q40+S40+U40+W40)</f>
        <v>37</v>
      </c>
      <c r="Y40" s="198">
        <v>19</v>
      </c>
      <c r="Z40" s="171" t="s">
        <v>85</v>
      </c>
      <c r="AA40" s="27"/>
      <c r="AB40" s="21"/>
      <c r="AC40" s="21"/>
    </row>
    <row r="41" spans="1:29" ht="11.45" customHeight="1" x14ac:dyDescent="0.2">
      <c r="A41" s="156"/>
      <c r="B41" s="186"/>
      <c r="C41" s="9" t="s">
        <v>119</v>
      </c>
      <c r="D41" s="126"/>
      <c r="E41" s="117"/>
      <c r="F41" s="114"/>
      <c r="G41" s="115"/>
      <c r="H41" s="123"/>
      <c r="I41" s="115"/>
      <c r="J41" s="114"/>
      <c r="K41" s="115"/>
      <c r="L41" s="114"/>
      <c r="M41" s="115"/>
      <c r="N41" s="114"/>
      <c r="O41" s="115"/>
      <c r="P41" s="126"/>
      <c r="Q41" s="117"/>
      <c r="R41" s="126"/>
      <c r="S41" s="117"/>
      <c r="T41" s="114"/>
      <c r="U41" s="115"/>
      <c r="V41" s="114"/>
      <c r="W41" s="115"/>
      <c r="X41" s="129"/>
      <c r="Y41" s="198"/>
      <c r="Z41" s="171"/>
      <c r="AA41" s="35"/>
      <c r="AB41" s="21"/>
      <c r="AC41" s="21"/>
    </row>
    <row r="42" spans="1:29" ht="11.45" customHeight="1" x14ac:dyDescent="0.2">
      <c r="A42" s="155">
        <v>19</v>
      </c>
      <c r="B42" s="185">
        <v>18</v>
      </c>
      <c r="C42" s="37" t="s">
        <v>28</v>
      </c>
      <c r="D42" s="125">
        <v>0</v>
      </c>
      <c r="E42" s="116">
        <v>0</v>
      </c>
      <c r="F42" s="125">
        <v>0</v>
      </c>
      <c r="G42" s="115">
        <v>0</v>
      </c>
      <c r="H42" s="125">
        <v>0</v>
      </c>
      <c r="I42" s="115">
        <v>0</v>
      </c>
      <c r="J42" s="125">
        <v>0</v>
      </c>
      <c r="K42" s="115">
        <v>0</v>
      </c>
      <c r="L42" s="125">
        <v>0</v>
      </c>
      <c r="M42" s="115">
        <v>0</v>
      </c>
      <c r="N42" s="125">
        <v>0</v>
      </c>
      <c r="O42" s="115">
        <v>0</v>
      </c>
      <c r="P42" s="125">
        <v>0</v>
      </c>
      <c r="Q42" s="116">
        <v>0</v>
      </c>
      <c r="R42" s="125">
        <v>0</v>
      </c>
      <c r="S42" s="116">
        <v>0</v>
      </c>
      <c r="T42" s="125">
        <v>0</v>
      </c>
      <c r="U42" s="115">
        <v>0</v>
      </c>
      <c r="V42" s="114">
        <v>0</v>
      </c>
      <c r="W42" s="115">
        <v>0</v>
      </c>
      <c r="X42" s="128">
        <f>(B42+E42+G42+I42+K42+M42+O42+Q42+S42+U42+W42)</f>
        <v>18</v>
      </c>
      <c r="Y42" s="191">
        <v>21</v>
      </c>
      <c r="Z42" s="171" t="s">
        <v>85</v>
      </c>
      <c r="AA42" s="21"/>
    </row>
    <row r="43" spans="1:29" ht="11.45" customHeight="1" x14ac:dyDescent="0.2">
      <c r="A43" s="156"/>
      <c r="B43" s="186"/>
      <c r="C43" s="19" t="s">
        <v>29</v>
      </c>
      <c r="D43" s="126"/>
      <c r="E43" s="117"/>
      <c r="F43" s="126"/>
      <c r="G43" s="115"/>
      <c r="H43" s="126"/>
      <c r="I43" s="115"/>
      <c r="J43" s="126"/>
      <c r="K43" s="115"/>
      <c r="L43" s="126"/>
      <c r="M43" s="115"/>
      <c r="N43" s="126"/>
      <c r="O43" s="115"/>
      <c r="P43" s="126"/>
      <c r="Q43" s="117"/>
      <c r="R43" s="126"/>
      <c r="S43" s="117"/>
      <c r="T43" s="126"/>
      <c r="U43" s="115"/>
      <c r="V43" s="114"/>
      <c r="W43" s="115"/>
      <c r="X43" s="129"/>
      <c r="Y43" s="192"/>
      <c r="Z43" s="171"/>
      <c r="AA43" s="21"/>
    </row>
    <row r="44" spans="1:29" ht="11.45" customHeight="1" x14ac:dyDescent="0.2">
      <c r="A44" s="155">
        <v>20</v>
      </c>
      <c r="B44" s="189">
        <v>14</v>
      </c>
      <c r="C44" s="46" t="s">
        <v>17</v>
      </c>
      <c r="D44" s="125">
        <v>13</v>
      </c>
      <c r="E44" s="116">
        <v>5</v>
      </c>
      <c r="F44" s="114">
        <v>5</v>
      </c>
      <c r="G44" s="115">
        <v>12</v>
      </c>
      <c r="H44" s="114">
        <v>0</v>
      </c>
      <c r="I44" s="115">
        <v>0</v>
      </c>
      <c r="J44" s="114">
        <v>0</v>
      </c>
      <c r="K44" s="115">
        <v>0</v>
      </c>
      <c r="L44" s="114">
        <v>0</v>
      </c>
      <c r="M44" s="115">
        <v>0</v>
      </c>
      <c r="N44" s="114">
        <v>0</v>
      </c>
      <c r="O44" s="115">
        <v>0</v>
      </c>
      <c r="P44" s="125">
        <v>17</v>
      </c>
      <c r="Q44" s="116">
        <v>2</v>
      </c>
      <c r="R44" s="125">
        <v>10</v>
      </c>
      <c r="S44" s="116">
        <v>7</v>
      </c>
      <c r="T44" s="114">
        <v>0</v>
      </c>
      <c r="U44" s="115">
        <v>0</v>
      </c>
      <c r="V44" s="114">
        <v>14</v>
      </c>
      <c r="W44" s="115">
        <v>1</v>
      </c>
      <c r="X44" s="128">
        <f>(B44+E44+G44+I44+K44+M44+O44+Q44+S44+U44+W44)</f>
        <v>41</v>
      </c>
      <c r="Y44" s="145">
        <v>18</v>
      </c>
      <c r="Z44" s="171" t="s">
        <v>85</v>
      </c>
      <c r="AA44" s="21"/>
    </row>
    <row r="45" spans="1:29" ht="11.45" customHeight="1" x14ac:dyDescent="0.2">
      <c r="A45" s="156"/>
      <c r="B45" s="190"/>
      <c r="C45" s="20" t="s">
        <v>14</v>
      </c>
      <c r="D45" s="126"/>
      <c r="E45" s="117"/>
      <c r="F45" s="114"/>
      <c r="G45" s="115"/>
      <c r="H45" s="114"/>
      <c r="I45" s="115"/>
      <c r="J45" s="114"/>
      <c r="K45" s="115"/>
      <c r="L45" s="114"/>
      <c r="M45" s="115"/>
      <c r="N45" s="114"/>
      <c r="O45" s="115"/>
      <c r="P45" s="126"/>
      <c r="Q45" s="117"/>
      <c r="R45" s="126"/>
      <c r="S45" s="117"/>
      <c r="T45" s="114"/>
      <c r="U45" s="115"/>
      <c r="V45" s="114"/>
      <c r="W45" s="115"/>
      <c r="X45" s="129"/>
      <c r="Y45" s="146"/>
      <c r="Z45" s="171"/>
    </row>
    <row r="46" spans="1:29" ht="11.1" customHeight="1" x14ac:dyDescent="0.2">
      <c r="A46" s="157">
        <v>21</v>
      </c>
      <c r="B46" s="197">
        <v>8</v>
      </c>
      <c r="C46" s="8" t="s">
        <v>81</v>
      </c>
      <c r="D46" s="154">
        <v>0</v>
      </c>
      <c r="E46" s="182">
        <v>0</v>
      </c>
      <c r="F46" s="126">
        <v>0</v>
      </c>
      <c r="G46" s="117">
        <v>0</v>
      </c>
      <c r="H46" s="126">
        <v>0</v>
      </c>
      <c r="I46" s="117">
        <v>0</v>
      </c>
      <c r="J46" s="154">
        <v>12</v>
      </c>
      <c r="K46" s="182">
        <v>5</v>
      </c>
      <c r="L46" s="154">
        <v>16</v>
      </c>
      <c r="M46" s="182">
        <v>2</v>
      </c>
      <c r="N46" s="154">
        <v>13</v>
      </c>
      <c r="O46" s="182">
        <v>1</v>
      </c>
      <c r="P46" s="154">
        <v>16</v>
      </c>
      <c r="Q46" s="182">
        <v>3</v>
      </c>
      <c r="R46" s="126">
        <v>12</v>
      </c>
      <c r="S46" s="117">
        <v>5</v>
      </c>
      <c r="T46" s="126">
        <v>14</v>
      </c>
      <c r="U46" s="117">
        <v>3</v>
      </c>
      <c r="V46" s="154">
        <v>12</v>
      </c>
      <c r="W46" s="182">
        <v>3</v>
      </c>
      <c r="X46" s="144">
        <f>(B46+E46+G46+I46+K46+M46+O46+Q46+S46+U46+W46)</f>
        <v>30</v>
      </c>
      <c r="Y46" s="193">
        <v>20</v>
      </c>
      <c r="Z46" s="171" t="s">
        <v>85</v>
      </c>
    </row>
    <row r="47" spans="1:29" ht="11.1" customHeight="1" x14ac:dyDescent="0.2">
      <c r="A47" s="156"/>
      <c r="B47" s="190"/>
      <c r="C47" s="9" t="s">
        <v>71</v>
      </c>
      <c r="D47" s="126"/>
      <c r="E47" s="117"/>
      <c r="F47" s="114"/>
      <c r="G47" s="115"/>
      <c r="H47" s="114"/>
      <c r="I47" s="115"/>
      <c r="J47" s="126"/>
      <c r="K47" s="117"/>
      <c r="L47" s="126"/>
      <c r="M47" s="117"/>
      <c r="N47" s="126"/>
      <c r="O47" s="117"/>
      <c r="P47" s="126"/>
      <c r="Q47" s="117"/>
      <c r="R47" s="114"/>
      <c r="S47" s="115"/>
      <c r="T47" s="114"/>
      <c r="U47" s="115"/>
      <c r="V47" s="126"/>
      <c r="W47" s="117"/>
      <c r="X47" s="129"/>
      <c r="Y47" s="194"/>
      <c r="Z47" s="171"/>
    </row>
    <row r="48" spans="1:29" ht="11.1" customHeight="1" x14ac:dyDescent="0.2">
      <c r="A48" s="155">
        <v>22</v>
      </c>
      <c r="B48" s="189">
        <v>4</v>
      </c>
      <c r="C48" s="18" t="s">
        <v>44</v>
      </c>
      <c r="D48" s="125">
        <v>17</v>
      </c>
      <c r="E48" s="116">
        <v>1</v>
      </c>
      <c r="F48" s="114">
        <v>0</v>
      </c>
      <c r="G48" s="115">
        <v>0</v>
      </c>
      <c r="H48" s="114">
        <v>0</v>
      </c>
      <c r="I48" s="115">
        <v>0</v>
      </c>
      <c r="J48" s="125">
        <v>0</v>
      </c>
      <c r="K48" s="116">
        <v>0</v>
      </c>
      <c r="L48" s="125">
        <v>0</v>
      </c>
      <c r="M48" s="116">
        <v>0</v>
      </c>
      <c r="N48" s="125">
        <v>0</v>
      </c>
      <c r="O48" s="116">
        <v>0</v>
      </c>
      <c r="P48" s="125">
        <v>0</v>
      </c>
      <c r="Q48" s="116">
        <v>0</v>
      </c>
      <c r="R48" s="114">
        <v>0</v>
      </c>
      <c r="S48" s="115">
        <v>0</v>
      </c>
      <c r="T48" s="114">
        <v>16</v>
      </c>
      <c r="U48" s="115">
        <v>1</v>
      </c>
      <c r="V48" s="125">
        <v>0</v>
      </c>
      <c r="W48" s="116">
        <v>0</v>
      </c>
      <c r="X48" s="128">
        <f>(B48+E48+G48+I48+K48+M48+O48+Q48+S48+U48+W48)</f>
        <v>6</v>
      </c>
      <c r="Y48" s="196">
        <v>23</v>
      </c>
      <c r="Z48" s="171" t="s">
        <v>85</v>
      </c>
    </row>
    <row r="49" spans="1:26" ht="11.1" customHeight="1" x14ac:dyDescent="0.2">
      <c r="A49" s="156"/>
      <c r="B49" s="190"/>
      <c r="C49" s="20" t="s">
        <v>43</v>
      </c>
      <c r="D49" s="126"/>
      <c r="E49" s="117"/>
      <c r="F49" s="114"/>
      <c r="G49" s="115"/>
      <c r="H49" s="114"/>
      <c r="I49" s="115"/>
      <c r="J49" s="126"/>
      <c r="K49" s="117"/>
      <c r="L49" s="126"/>
      <c r="M49" s="117"/>
      <c r="N49" s="126"/>
      <c r="O49" s="117"/>
      <c r="P49" s="126"/>
      <c r="Q49" s="117"/>
      <c r="R49" s="114"/>
      <c r="S49" s="115"/>
      <c r="T49" s="114"/>
      <c r="U49" s="115"/>
      <c r="V49" s="126"/>
      <c r="W49" s="117"/>
      <c r="X49" s="129"/>
      <c r="Y49" s="196"/>
      <c r="Z49" s="171"/>
    </row>
    <row r="50" spans="1:26" ht="11.1" customHeight="1" x14ac:dyDescent="0.2">
      <c r="A50" s="155">
        <v>23</v>
      </c>
      <c r="B50" s="189">
        <v>4</v>
      </c>
      <c r="C50" s="8" t="s">
        <v>120</v>
      </c>
      <c r="D50" s="125">
        <v>0</v>
      </c>
      <c r="E50" s="116">
        <v>0</v>
      </c>
      <c r="F50" s="114">
        <v>0</v>
      </c>
      <c r="G50" s="115">
        <v>0</v>
      </c>
      <c r="H50" s="114">
        <v>0</v>
      </c>
      <c r="I50" s="115">
        <v>0</v>
      </c>
      <c r="J50" s="125">
        <v>0</v>
      </c>
      <c r="K50" s="116">
        <v>0</v>
      </c>
      <c r="L50" s="125">
        <v>0</v>
      </c>
      <c r="M50" s="116">
        <v>0</v>
      </c>
      <c r="N50" s="125">
        <v>0</v>
      </c>
      <c r="O50" s="116">
        <v>0</v>
      </c>
      <c r="P50" s="125">
        <v>0</v>
      </c>
      <c r="Q50" s="116">
        <v>0</v>
      </c>
      <c r="R50" s="114">
        <v>0</v>
      </c>
      <c r="S50" s="115">
        <v>0</v>
      </c>
      <c r="T50" s="114">
        <v>0</v>
      </c>
      <c r="U50" s="115">
        <v>0</v>
      </c>
      <c r="V50" s="125">
        <v>0</v>
      </c>
      <c r="W50" s="116">
        <v>0</v>
      </c>
      <c r="X50" s="128">
        <f>(B50+E50+G50+I50+K50+M50+O50+Q50+S50+U50+W50)</f>
        <v>4</v>
      </c>
      <c r="Y50" s="191">
        <v>24</v>
      </c>
      <c r="Z50" s="171" t="s">
        <v>85</v>
      </c>
    </row>
    <row r="51" spans="1:26" ht="11.1" customHeight="1" x14ac:dyDescent="0.2">
      <c r="A51" s="156"/>
      <c r="B51" s="190"/>
      <c r="C51" s="9" t="s">
        <v>121</v>
      </c>
      <c r="D51" s="126"/>
      <c r="E51" s="117"/>
      <c r="F51" s="114"/>
      <c r="G51" s="115"/>
      <c r="H51" s="114"/>
      <c r="I51" s="115"/>
      <c r="J51" s="126"/>
      <c r="K51" s="117"/>
      <c r="L51" s="126"/>
      <c r="M51" s="117"/>
      <c r="N51" s="126"/>
      <c r="O51" s="117"/>
      <c r="P51" s="126"/>
      <c r="Q51" s="117"/>
      <c r="R51" s="114"/>
      <c r="S51" s="115"/>
      <c r="T51" s="114"/>
      <c r="U51" s="115"/>
      <c r="V51" s="126"/>
      <c r="W51" s="117"/>
      <c r="X51" s="129"/>
      <c r="Y51" s="192"/>
      <c r="Z51" s="171"/>
    </row>
    <row r="52" spans="1:26" ht="11.1" customHeight="1" x14ac:dyDescent="0.2">
      <c r="A52" s="155">
        <v>24</v>
      </c>
      <c r="B52" s="189">
        <v>3</v>
      </c>
      <c r="C52" s="18" t="s">
        <v>118</v>
      </c>
      <c r="D52" s="125">
        <v>0</v>
      </c>
      <c r="E52" s="116">
        <v>0</v>
      </c>
      <c r="F52" s="114">
        <v>0</v>
      </c>
      <c r="G52" s="115">
        <v>0</v>
      </c>
      <c r="H52" s="114">
        <v>0</v>
      </c>
      <c r="I52" s="115">
        <v>0</v>
      </c>
      <c r="J52" s="125">
        <v>0</v>
      </c>
      <c r="K52" s="116">
        <v>0</v>
      </c>
      <c r="L52" s="125">
        <v>0</v>
      </c>
      <c r="M52" s="116">
        <v>0</v>
      </c>
      <c r="N52" s="125">
        <v>0</v>
      </c>
      <c r="O52" s="116">
        <v>0</v>
      </c>
      <c r="P52" s="125">
        <v>0</v>
      </c>
      <c r="Q52" s="116">
        <v>0</v>
      </c>
      <c r="R52" s="114">
        <v>0</v>
      </c>
      <c r="S52" s="115">
        <v>0</v>
      </c>
      <c r="T52" s="114">
        <v>0</v>
      </c>
      <c r="U52" s="115">
        <v>0</v>
      </c>
      <c r="V52" s="125">
        <v>0</v>
      </c>
      <c r="W52" s="116">
        <v>0</v>
      </c>
      <c r="X52" s="128">
        <f>(B52+E52+G52+I52+K52+M52+O52+Q52+S52+U52+W52)</f>
        <v>3</v>
      </c>
      <c r="Y52" s="187">
        <v>25</v>
      </c>
      <c r="Z52" s="171" t="s">
        <v>85</v>
      </c>
    </row>
    <row r="53" spans="1:26" ht="11.1" customHeight="1" x14ac:dyDescent="0.2">
      <c r="A53" s="156"/>
      <c r="B53" s="190"/>
      <c r="C53" s="44" t="s">
        <v>27</v>
      </c>
      <c r="D53" s="126"/>
      <c r="E53" s="117"/>
      <c r="F53" s="114"/>
      <c r="G53" s="115"/>
      <c r="H53" s="114"/>
      <c r="I53" s="115"/>
      <c r="J53" s="126"/>
      <c r="K53" s="117"/>
      <c r="L53" s="126"/>
      <c r="M53" s="117"/>
      <c r="N53" s="126"/>
      <c r="O53" s="117"/>
      <c r="P53" s="126"/>
      <c r="Q53" s="117"/>
      <c r="R53" s="114"/>
      <c r="S53" s="115"/>
      <c r="T53" s="114"/>
      <c r="U53" s="115"/>
      <c r="V53" s="126"/>
      <c r="W53" s="117"/>
      <c r="X53" s="129"/>
      <c r="Y53" s="188"/>
      <c r="Z53" s="171"/>
    </row>
    <row r="54" spans="1:26" ht="11.1" customHeight="1" x14ac:dyDescent="0.2">
      <c r="A54" s="155">
        <v>25</v>
      </c>
      <c r="B54" s="189">
        <v>1</v>
      </c>
      <c r="C54" s="8" t="s">
        <v>117</v>
      </c>
      <c r="D54" s="125">
        <v>0</v>
      </c>
      <c r="E54" s="116">
        <v>0</v>
      </c>
      <c r="F54" s="114">
        <v>0</v>
      </c>
      <c r="G54" s="115">
        <v>0</v>
      </c>
      <c r="H54" s="114">
        <v>0</v>
      </c>
      <c r="I54" s="115">
        <v>0</v>
      </c>
      <c r="J54" s="125">
        <v>0</v>
      </c>
      <c r="K54" s="116">
        <v>0</v>
      </c>
      <c r="L54" s="125">
        <v>0</v>
      </c>
      <c r="M54" s="116">
        <v>0</v>
      </c>
      <c r="N54" s="125">
        <v>0</v>
      </c>
      <c r="O54" s="116">
        <v>0</v>
      </c>
      <c r="P54" s="125">
        <v>0</v>
      </c>
      <c r="Q54" s="116">
        <v>0</v>
      </c>
      <c r="R54" s="114">
        <v>0</v>
      </c>
      <c r="S54" s="115">
        <v>0</v>
      </c>
      <c r="T54" s="114">
        <v>0</v>
      </c>
      <c r="U54" s="115">
        <v>0</v>
      </c>
      <c r="V54" s="125">
        <v>0</v>
      </c>
      <c r="W54" s="116">
        <v>0</v>
      </c>
      <c r="X54" s="128">
        <f>(B54+E54+G54+I54+K54+M54+O54+Q54+S54+U54+W54)</f>
        <v>1</v>
      </c>
      <c r="Y54" s="187">
        <v>26</v>
      </c>
      <c r="Z54" s="171" t="s">
        <v>85</v>
      </c>
    </row>
    <row r="55" spans="1:26" ht="11.1" customHeight="1" x14ac:dyDescent="0.2">
      <c r="A55" s="156"/>
      <c r="B55" s="190"/>
      <c r="C55" s="9" t="s">
        <v>27</v>
      </c>
      <c r="D55" s="126"/>
      <c r="E55" s="117"/>
      <c r="F55" s="114"/>
      <c r="G55" s="115"/>
      <c r="H55" s="114"/>
      <c r="I55" s="115"/>
      <c r="J55" s="126"/>
      <c r="K55" s="117"/>
      <c r="L55" s="126"/>
      <c r="M55" s="117"/>
      <c r="N55" s="126"/>
      <c r="O55" s="117"/>
      <c r="P55" s="126"/>
      <c r="Q55" s="117"/>
      <c r="R55" s="114"/>
      <c r="S55" s="115"/>
      <c r="T55" s="114"/>
      <c r="U55" s="115"/>
      <c r="V55" s="126"/>
      <c r="W55" s="117"/>
      <c r="X55" s="129"/>
      <c r="Y55" s="188"/>
      <c r="Z55" s="171"/>
    </row>
    <row r="56" spans="1:26" ht="11.1" customHeight="1" x14ac:dyDescent="0.2">
      <c r="A56" s="155">
        <v>26</v>
      </c>
      <c r="B56" s="189">
        <v>0</v>
      </c>
      <c r="C56" s="18" t="s">
        <v>23</v>
      </c>
      <c r="D56" s="125">
        <v>0</v>
      </c>
      <c r="E56" s="116">
        <v>0</v>
      </c>
      <c r="F56" s="114">
        <v>0</v>
      </c>
      <c r="G56" s="115">
        <v>0</v>
      </c>
      <c r="H56" s="114">
        <v>0</v>
      </c>
      <c r="I56" s="115">
        <v>0</v>
      </c>
      <c r="J56" s="125">
        <v>0</v>
      </c>
      <c r="K56" s="116">
        <v>0</v>
      </c>
      <c r="L56" s="125">
        <v>0</v>
      </c>
      <c r="M56" s="116">
        <v>0</v>
      </c>
      <c r="N56" s="125">
        <v>0</v>
      </c>
      <c r="O56" s="116">
        <v>0</v>
      </c>
      <c r="P56" s="125">
        <v>12</v>
      </c>
      <c r="Q56" s="116">
        <v>7</v>
      </c>
      <c r="R56" s="114">
        <v>0</v>
      </c>
      <c r="S56" s="115">
        <v>0</v>
      </c>
      <c r="T56" s="114">
        <v>0</v>
      </c>
      <c r="U56" s="115">
        <v>0</v>
      </c>
      <c r="V56" s="125">
        <v>0</v>
      </c>
      <c r="W56" s="116">
        <v>0</v>
      </c>
      <c r="X56" s="195">
        <f>(B56+E56+G56+I56+K56+M56+O56+Q56+S56+U56+W56)</f>
        <v>7</v>
      </c>
      <c r="Y56" s="187">
        <v>22</v>
      </c>
      <c r="Z56" s="171" t="s">
        <v>85</v>
      </c>
    </row>
    <row r="57" spans="1:26" ht="11.1" customHeight="1" x14ac:dyDescent="0.2">
      <c r="A57" s="156"/>
      <c r="B57" s="190"/>
      <c r="C57" s="44" t="s">
        <v>12</v>
      </c>
      <c r="D57" s="126"/>
      <c r="E57" s="117"/>
      <c r="F57" s="114"/>
      <c r="G57" s="115"/>
      <c r="H57" s="114"/>
      <c r="I57" s="115"/>
      <c r="J57" s="126"/>
      <c r="K57" s="117"/>
      <c r="L57" s="126"/>
      <c r="M57" s="117"/>
      <c r="N57" s="126"/>
      <c r="O57" s="117"/>
      <c r="P57" s="126"/>
      <c r="Q57" s="117"/>
      <c r="R57" s="114"/>
      <c r="S57" s="115"/>
      <c r="T57" s="114"/>
      <c r="U57" s="115"/>
      <c r="V57" s="126"/>
      <c r="W57" s="117"/>
      <c r="X57" s="194"/>
      <c r="Y57" s="188"/>
      <c r="Z57" s="171"/>
    </row>
    <row r="58" spans="1:26" ht="11.1" customHeight="1" x14ac:dyDescent="0.2">
      <c r="A58" s="155">
        <v>27</v>
      </c>
      <c r="B58" s="189"/>
      <c r="C58" s="18"/>
      <c r="D58" s="125"/>
      <c r="E58" s="116"/>
      <c r="F58" s="114"/>
      <c r="G58" s="115"/>
      <c r="H58" s="114"/>
      <c r="I58" s="115"/>
      <c r="J58" s="125"/>
      <c r="K58" s="116"/>
      <c r="L58" s="125"/>
      <c r="M58" s="116"/>
      <c r="N58" s="125"/>
      <c r="O58" s="116"/>
      <c r="P58" s="125"/>
      <c r="Q58" s="116"/>
      <c r="R58" s="114"/>
      <c r="S58" s="115"/>
      <c r="T58" s="114"/>
      <c r="U58" s="115"/>
      <c r="V58" s="125"/>
      <c r="W58" s="116"/>
      <c r="X58" s="195"/>
      <c r="Y58" s="187"/>
      <c r="Z58" s="171"/>
    </row>
    <row r="59" spans="1:26" ht="11.1" customHeight="1" x14ac:dyDescent="0.2">
      <c r="A59" s="156"/>
      <c r="B59" s="190"/>
      <c r="C59" s="20"/>
      <c r="D59" s="126"/>
      <c r="E59" s="117"/>
      <c r="F59" s="114"/>
      <c r="G59" s="115"/>
      <c r="H59" s="114"/>
      <c r="I59" s="115"/>
      <c r="J59" s="126"/>
      <c r="K59" s="117"/>
      <c r="L59" s="126"/>
      <c r="M59" s="117"/>
      <c r="N59" s="126"/>
      <c r="O59" s="117"/>
      <c r="P59" s="126"/>
      <c r="Q59" s="117"/>
      <c r="R59" s="114"/>
      <c r="S59" s="115"/>
      <c r="T59" s="114"/>
      <c r="U59" s="115"/>
      <c r="V59" s="126"/>
      <c r="W59" s="117"/>
      <c r="X59" s="194"/>
      <c r="Y59" s="188"/>
      <c r="Z59" s="171"/>
    </row>
    <row r="60" spans="1:26" x14ac:dyDescent="0.2">
      <c r="C60" s="43" t="s">
        <v>54</v>
      </c>
    </row>
    <row r="61" spans="1:26" x14ac:dyDescent="0.2">
      <c r="C61" s="183" t="s">
        <v>61</v>
      </c>
      <c r="D61" s="184"/>
      <c r="E61" s="184"/>
    </row>
  </sheetData>
  <mergeCells count="689">
    <mergeCell ref="Z50:Z51"/>
    <mergeCell ref="Z26:Z27"/>
    <mergeCell ref="Z32:Z33"/>
    <mergeCell ref="Z18:Z19"/>
    <mergeCell ref="Z12:Z13"/>
    <mergeCell ref="Z10:Z11"/>
    <mergeCell ref="Z16:Z17"/>
    <mergeCell ref="Z20:Z21"/>
    <mergeCell ref="Z28:Z29"/>
    <mergeCell ref="Z42:Z43"/>
    <mergeCell ref="Z48:Z49"/>
    <mergeCell ref="Y42:Y43"/>
    <mergeCell ref="Y44:Y45"/>
    <mergeCell ref="Y30:Y31"/>
    <mergeCell ref="Y26:Y27"/>
    <mergeCell ref="Y28:Y29"/>
    <mergeCell ref="Z36:Z37"/>
    <mergeCell ref="Y20:Y21"/>
    <mergeCell ref="W22:W23"/>
    <mergeCell ref="X20:X21"/>
    <mergeCell ref="W20:W21"/>
    <mergeCell ref="Z6:Z7"/>
    <mergeCell ref="Z40:Z41"/>
    <mergeCell ref="Z30:Z31"/>
    <mergeCell ref="Z46:Z47"/>
    <mergeCell ref="Z38:Z39"/>
    <mergeCell ref="Z22:Z23"/>
    <mergeCell ref="Z8:Z9"/>
    <mergeCell ref="Z14:Z15"/>
    <mergeCell ref="Z24:Z25"/>
    <mergeCell ref="Z44:Z45"/>
    <mergeCell ref="Z34:Z35"/>
    <mergeCell ref="X34:X35"/>
    <mergeCell ref="V36:V37"/>
    <mergeCell ref="W38:W39"/>
    <mergeCell ref="W36:W37"/>
    <mergeCell ref="Y38:Y39"/>
    <mergeCell ref="O24:O25"/>
    <mergeCell ref="W32:W33"/>
    <mergeCell ref="W34:W35"/>
    <mergeCell ref="X30:X31"/>
    <mergeCell ref="Y32:Y33"/>
    <mergeCell ref="W28:W29"/>
    <mergeCell ref="X28:X29"/>
    <mergeCell ref="X32:X33"/>
    <mergeCell ref="V26:V27"/>
    <mergeCell ref="V28:V29"/>
    <mergeCell ref="V24:V25"/>
    <mergeCell ref="W26:W27"/>
    <mergeCell ref="W30:W31"/>
    <mergeCell ref="X26:X27"/>
    <mergeCell ref="W24:W25"/>
    <mergeCell ref="Y24:Y25"/>
    <mergeCell ref="T32:T33"/>
    <mergeCell ref="Y34:Y35"/>
    <mergeCell ref="Y36:Y37"/>
    <mergeCell ref="M22:M23"/>
    <mergeCell ref="M36:M37"/>
    <mergeCell ref="O26:O27"/>
    <mergeCell ref="N18:N19"/>
    <mergeCell ref="N20:N21"/>
    <mergeCell ref="M20:M21"/>
    <mergeCell ref="M26:M27"/>
    <mergeCell ref="O28:O29"/>
    <mergeCell ref="M24:M25"/>
    <mergeCell ref="N26:N27"/>
    <mergeCell ref="N22:N23"/>
    <mergeCell ref="M18:M19"/>
    <mergeCell ref="N24:N25"/>
    <mergeCell ref="N28:N29"/>
    <mergeCell ref="O36:O37"/>
    <mergeCell ref="A26:A27"/>
    <mergeCell ref="B22:B23"/>
    <mergeCell ref="B26:B27"/>
    <mergeCell ref="B12:B13"/>
    <mergeCell ref="B14:B15"/>
    <mergeCell ref="J38:J39"/>
    <mergeCell ref="B32:B33"/>
    <mergeCell ref="A28:A29"/>
    <mergeCell ref="A30:A31"/>
    <mergeCell ref="A36:A37"/>
    <mergeCell ref="A38:A39"/>
    <mergeCell ref="G36:G37"/>
    <mergeCell ref="B28:B29"/>
    <mergeCell ref="B30:B31"/>
    <mergeCell ref="E36:E37"/>
    <mergeCell ref="D38:D39"/>
    <mergeCell ref="E38:E39"/>
    <mergeCell ref="G28:G29"/>
    <mergeCell ref="H28:H29"/>
    <mergeCell ref="A34:A35"/>
    <mergeCell ref="A32:A33"/>
    <mergeCell ref="A24:A25"/>
    <mergeCell ref="A18:A19"/>
    <mergeCell ref="A12:A13"/>
    <mergeCell ref="A14:A15"/>
    <mergeCell ref="A16:A17"/>
    <mergeCell ref="B10:B11"/>
    <mergeCell ref="B6:B7"/>
    <mergeCell ref="A20:A21"/>
    <mergeCell ref="B18:B19"/>
    <mergeCell ref="B20:B21"/>
    <mergeCell ref="J10:J11"/>
    <mergeCell ref="J14:J15"/>
    <mergeCell ref="I10:I11"/>
    <mergeCell ref="F12:F13"/>
    <mergeCell ref="G12:G13"/>
    <mergeCell ref="H12:H13"/>
    <mergeCell ref="I12:I13"/>
    <mergeCell ref="A3:A5"/>
    <mergeCell ref="A6:A7"/>
    <mergeCell ref="A8:A9"/>
    <mergeCell ref="A10:A11"/>
    <mergeCell ref="B8:B9"/>
    <mergeCell ref="V32:V33"/>
    <mergeCell ref="V34:V35"/>
    <mergeCell ref="U34:U35"/>
    <mergeCell ref="R30:R31"/>
    <mergeCell ref="S30:S31"/>
    <mergeCell ref="R32:R33"/>
    <mergeCell ref="V30:V31"/>
    <mergeCell ref="K36:K37"/>
    <mergeCell ref="K34:K35"/>
    <mergeCell ref="L32:L33"/>
    <mergeCell ref="L36:L37"/>
    <mergeCell ref="M32:M33"/>
    <mergeCell ref="L30:L31"/>
    <mergeCell ref="M34:M35"/>
    <mergeCell ref="N36:N37"/>
    <mergeCell ref="K30:K31"/>
    <mergeCell ref="M30:M31"/>
    <mergeCell ref="O30:O31"/>
    <mergeCell ref="N38:N39"/>
    <mergeCell ref="O34:O35"/>
    <mergeCell ref="B34:B35"/>
    <mergeCell ref="J30:J31"/>
    <mergeCell ref="B38:B39"/>
    <mergeCell ref="B36:B37"/>
    <mergeCell ref="H24:H25"/>
    <mergeCell ref="N34:N35"/>
    <mergeCell ref="O32:O33"/>
    <mergeCell ref="N32:N33"/>
    <mergeCell ref="N30:N31"/>
    <mergeCell ref="M38:M39"/>
    <mergeCell ref="J32:J33"/>
    <mergeCell ref="J36:J37"/>
    <mergeCell ref="L38:L39"/>
    <mergeCell ref="K26:K27"/>
    <mergeCell ref="K28:K29"/>
    <mergeCell ref="K24:K25"/>
    <mergeCell ref="B24:B25"/>
    <mergeCell ref="M28:M29"/>
    <mergeCell ref="L24:L25"/>
    <mergeCell ref="L26:L27"/>
    <mergeCell ref="L28:L29"/>
    <mergeCell ref="O38:O39"/>
    <mergeCell ref="U24:U25"/>
    <mergeCell ref="X24:X25"/>
    <mergeCell ref="X22:X23"/>
    <mergeCell ref="T18:T19"/>
    <mergeCell ref="U18:U19"/>
    <mergeCell ref="T20:T21"/>
    <mergeCell ref="O18:O19"/>
    <mergeCell ref="U20:U21"/>
    <mergeCell ref="T22:T23"/>
    <mergeCell ref="U22:U23"/>
    <mergeCell ref="R22:R23"/>
    <mergeCell ref="S22:S23"/>
    <mergeCell ref="O20:O21"/>
    <mergeCell ref="O22:O23"/>
    <mergeCell ref="P20:P21"/>
    <mergeCell ref="Q20:Q21"/>
    <mergeCell ref="T24:T25"/>
    <mergeCell ref="P22:P23"/>
    <mergeCell ref="Q22:Q23"/>
    <mergeCell ref="P24:P25"/>
    <mergeCell ref="Q24:Q25"/>
    <mergeCell ref="V22:V23"/>
    <mergeCell ref="X16:X17"/>
    <mergeCell ref="V18:V19"/>
    <mergeCell ref="T16:T17"/>
    <mergeCell ref="U16:U17"/>
    <mergeCell ref="V16:V17"/>
    <mergeCell ref="X18:X19"/>
    <mergeCell ref="Y18:Y19"/>
    <mergeCell ref="W18:W19"/>
    <mergeCell ref="Y22:Y23"/>
    <mergeCell ref="V20:V21"/>
    <mergeCell ref="N16:N17"/>
    <mergeCell ref="L14:L15"/>
    <mergeCell ref="M14:M15"/>
    <mergeCell ref="M16:M17"/>
    <mergeCell ref="L18:L19"/>
    <mergeCell ref="Y14:Y15"/>
    <mergeCell ref="V12:V13"/>
    <mergeCell ref="W12:W13"/>
    <mergeCell ref="X12:X13"/>
    <mergeCell ref="Y12:Y13"/>
    <mergeCell ref="V14:V15"/>
    <mergeCell ref="W14:W15"/>
    <mergeCell ref="X14:X15"/>
    <mergeCell ref="N12:N13"/>
    <mergeCell ref="N14:N15"/>
    <mergeCell ref="T14:T15"/>
    <mergeCell ref="P14:P15"/>
    <mergeCell ref="Q14:Q15"/>
    <mergeCell ref="P16:P17"/>
    <mergeCell ref="Q16:Q17"/>
    <mergeCell ref="P18:P19"/>
    <mergeCell ref="Q18:Q19"/>
    <mergeCell ref="Y16:Y17"/>
    <mergeCell ref="W16:W17"/>
    <mergeCell ref="X10:X11"/>
    <mergeCell ref="Y10:Y11"/>
    <mergeCell ref="N10:N11"/>
    <mergeCell ref="O10:O11"/>
    <mergeCell ref="V10:V11"/>
    <mergeCell ref="W10:W11"/>
    <mergeCell ref="S12:S13"/>
    <mergeCell ref="P12:P13"/>
    <mergeCell ref="Q12:Q13"/>
    <mergeCell ref="Y8:Y9"/>
    <mergeCell ref="Y6:Y7"/>
    <mergeCell ref="V6:V7"/>
    <mergeCell ref="W6:W7"/>
    <mergeCell ref="X6:X7"/>
    <mergeCell ref="X8:X9"/>
    <mergeCell ref="U6:U7"/>
    <mergeCell ref="T8:T9"/>
    <mergeCell ref="V3:W4"/>
    <mergeCell ref="W8:W9"/>
    <mergeCell ref="P3:Q4"/>
    <mergeCell ref="V8:V9"/>
    <mergeCell ref="T3:U4"/>
    <mergeCell ref="R3:S4"/>
    <mergeCell ref="M8:M9"/>
    <mergeCell ref="L6:L7"/>
    <mergeCell ref="N3:O4"/>
    <mergeCell ref="T6:T7"/>
    <mergeCell ref="P6:P7"/>
    <mergeCell ref="Q6:Q7"/>
    <mergeCell ref="L10:L11"/>
    <mergeCell ref="K10:K11"/>
    <mergeCell ref="M10:M11"/>
    <mergeCell ref="L12:L13"/>
    <mergeCell ref="M12:M13"/>
    <mergeCell ref="K6:K7"/>
    <mergeCell ref="O8:O9"/>
    <mergeCell ref="M6:M7"/>
    <mergeCell ref="L8:L9"/>
    <mergeCell ref="N6:N7"/>
    <mergeCell ref="O6:O7"/>
    <mergeCell ref="K14:K15"/>
    <mergeCell ref="K16:K17"/>
    <mergeCell ref="L34:L35"/>
    <mergeCell ref="J34:J35"/>
    <mergeCell ref="L20:L21"/>
    <mergeCell ref="F14:F15"/>
    <mergeCell ref="G14:G15"/>
    <mergeCell ref="H14:H15"/>
    <mergeCell ref="I14:I15"/>
    <mergeCell ref="F16:F17"/>
    <mergeCell ref="L16:L17"/>
    <mergeCell ref="K18:K19"/>
    <mergeCell ref="K22:K23"/>
    <mergeCell ref="K20:K21"/>
    <mergeCell ref="J16:J17"/>
    <mergeCell ref="J20:J21"/>
    <mergeCell ref="L22:L23"/>
    <mergeCell ref="J8:J9"/>
    <mergeCell ref="J26:J27"/>
    <mergeCell ref="J24:J25"/>
    <mergeCell ref="J18:J19"/>
    <mergeCell ref="A22:A23"/>
    <mergeCell ref="K38:K39"/>
    <mergeCell ref="J22:J23"/>
    <mergeCell ref="F10:F11"/>
    <mergeCell ref="G10:G11"/>
    <mergeCell ref="H10:H11"/>
    <mergeCell ref="F38:F39"/>
    <mergeCell ref="F34:F35"/>
    <mergeCell ref="G34:G35"/>
    <mergeCell ref="H34:H35"/>
    <mergeCell ref="I34:I35"/>
    <mergeCell ref="F36:F37"/>
    <mergeCell ref="G38:G39"/>
    <mergeCell ref="H38:H39"/>
    <mergeCell ref="I38:I39"/>
    <mergeCell ref="D32:D33"/>
    <mergeCell ref="E32:E33"/>
    <mergeCell ref="D34:D35"/>
    <mergeCell ref="E34:E35"/>
    <mergeCell ref="D36:D37"/>
    <mergeCell ref="A42:A43"/>
    <mergeCell ref="B42:B43"/>
    <mergeCell ref="A40:A41"/>
    <mergeCell ref="B40:B41"/>
    <mergeCell ref="K32:K33"/>
    <mergeCell ref="F24:F25"/>
    <mergeCell ref="G24:G25"/>
    <mergeCell ref="J28:J29"/>
    <mergeCell ref="I42:I43"/>
    <mergeCell ref="I32:I33"/>
    <mergeCell ref="K40:K41"/>
    <mergeCell ref="I36:I37"/>
    <mergeCell ref="F30:F31"/>
    <mergeCell ref="G30:G31"/>
    <mergeCell ref="H30:H31"/>
    <mergeCell ref="I30:I31"/>
    <mergeCell ref="F32:F33"/>
    <mergeCell ref="G32:G33"/>
    <mergeCell ref="H32:H33"/>
    <mergeCell ref="F28:F29"/>
    <mergeCell ref="F40:F41"/>
    <mergeCell ref="G40:G41"/>
    <mergeCell ref="H40:H41"/>
    <mergeCell ref="I40:I41"/>
    <mergeCell ref="Y40:Y41"/>
    <mergeCell ref="X38:X39"/>
    <mergeCell ref="X36:X37"/>
    <mergeCell ref="O42:O43"/>
    <mergeCell ref="T38:T39"/>
    <mergeCell ref="U38:U39"/>
    <mergeCell ref="V38:V39"/>
    <mergeCell ref="T36:T37"/>
    <mergeCell ref="U36:U37"/>
    <mergeCell ref="U42:U43"/>
    <mergeCell ref="P40:P41"/>
    <mergeCell ref="Q40:Q41"/>
    <mergeCell ref="P42:P43"/>
    <mergeCell ref="Q42:Q43"/>
    <mergeCell ref="T40:T41"/>
    <mergeCell ref="U40:U41"/>
    <mergeCell ref="X40:X41"/>
    <mergeCell ref="W40:W41"/>
    <mergeCell ref="R38:R39"/>
    <mergeCell ref="S38:S39"/>
    <mergeCell ref="P36:P37"/>
    <mergeCell ref="Q36:Q37"/>
    <mergeCell ref="P38:P39"/>
    <mergeCell ref="W42:W43"/>
    <mergeCell ref="J40:J41"/>
    <mergeCell ref="L40:L41"/>
    <mergeCell ref="M40:M41"/>
    <mergeCell ref="O40:O41"/>
    <mergeCell ref="N40:N41"/>
    <mergeCell ref="V40:V41"/>
    <mergeCell ref="R40:R41"/>
    <mergeCell ref="S40:S41"/>
    <mergeCell ref="X42:X43"/>
    <mergeCell ref="W48:W49"/>
    <mergeCell ref="X48:X49"/>
    <mergeCell ref="X44:X45"/>
    <mergeCell ref="F42:F43"/>
    <mergeCell ref="G42:G43"/>
    <mergeCell ref="H42:H43"/>
    <mergeCell ref="I44:I45"/>
    <mergeCell ref="K44:K45"/>
    <mergeCell ref="L44:L45"/>
    <mergeCell ref="N42:N43"/>
    <mergeCell ref="M42:M43"/>
    <mergeCell ref="V42:V43"/>
    <mergeCell ref="R42:R43"/>
    <mergeCell ref="S42:S43"/>
    <mergeCell ref="J42:J43"/>
    <mergeCell ref="L42:L43"/>
    <mergeCell ref="A46:A47"/>
    <mergeCell ref="B46:B47"/>
    <mergeCell ref="L46:L47"/>
    <mergeCell ref="A44:A45"/>
    <mergeCell ref="V44:V45"/>
    <mergeCell ref="W44:W45"/>
    <mergeCell ref="D44:D45"/>
    <mergeCell ref="M44:M45"/>
    <mergeCell ref="F44:F45"/>
    <mergeCell ref="N44:N45"/>
    <mergeCell ref="H44:H45"/>
    <mergeCell ref="G44:G45"/>
    <mergeCell ref="R46:R47"/>
    <mergeCell ref="N46:N47"/>
    <mergeCell ref="O44:O45"/>
    <mergeCell ref="D46:D47"/>
    <mergeCell ref="E46:E47"/>
    <mergeCell ref="A48:A49"/>
    <mergeCell ref="L50:L51"/>
    <mergeCell ref="M54:M55"/>
    <mergeCell ref="K54:K55"/>
    <mergeCell ref="N54:N55"/>
    <mergeCell ref="B44:B45"/>
    <mergeCell ref="N52:N53"/>
    <mergeCell ref="M52:M53"/>
    <mergeCell ref="J44:J45"/>
    <mergeCell ref="N48:N49"/>
    <mergeCell ref="B48:B49"/>
    <mergeCell ref="L48:L49"/>
    <mergeCell ref="A50:A51"/>
    <mergeCell ref="B50:B51"/>
    <mergeCell ref="I50:I51"/>
    <mergeCell ref="H46:H47"/>
    <mergeCell ref="I46:I47"/>
    <mergeCell ref="H48:H49"/>
    <mergeCell ref="I48:I49"/>
    <mergeCell ref="H50:H51"/>
    <mergeCell ref="F46:F47"/>
    <mergeCell ref="G46:G47"/>
    <mergeCell ref="F48:F49"/>
    <mergeCell ref="G48:G49"/>
    <mergeCell ref="Y46:Y47"/>
    <mergeCell ref="W46:W47"/>
    <mergeCell ref="J46:J47"/>
    <mergeCell ref="J48:J49"/>
    <mergeCell ref="K46:K47"/>
    <mergeCell ref="O46:O47"/>
    <mergeCell ref="X46:X47"/>
    <mergeCell ref="V46:V47"/>
    <mergeCell ref="Y58:Y59"/>
    <mergeCell ref="X56:X57"/>
    <mergeCell ref="X58:X59"/>
    <mergeCell ref="O50:O51"/>
    <mergeCell ref="Y56:Y57"/>
    <mergeCell ref="M50:M51"/>
    <mergeCell ref="N50:N51"/>
    <mergeCell ref="L52:L53"/>
    <mergeCell ref="V48:V49"/>
    <mergeCell ref="V50:V51"/>
    <mergeCell ref="T46:T47"/>
    <mergeCell ref="U46:U47"/>
    <mergeCell ref="T48:T49"/>
    <mergeCell ref="Y54:Y55"/>
    <mergeCell ref="X50:X51"/>
    <mergeCell ref="Y48:Y49"/>
    <mergeCell ref="Y50:Y51"/>
    <mergeCell ref="W50:W51"/>
    <mergeCell ref="W58:W59"/>
    <mergeCell ref="A58:A59"/>
    <mergeCell ref="K58:K59"/>
    <mergeCell ref="L58:L59"/>
    <mergeCell ref="O58:O59"/>
    <mergeCell ref="M58:M59"/>
    <mergeCell ref="A56:A57"/>
    <mergeCell ref="B56:B57"/>
    <mergeCell ref="N58:N59"/>
    <mergeCell ref="T56:T57"/>
    <mergeCell ref="U56:U57"/>
    <mergeCell ref="F58:F59"/>
    <mergeCell ref="N56:N57"/>
    <mergeCell ref="O56:O57"/>
    <mergeCell ref="W56:W57"/>
    <mergeCell ref="V58:V59"/>
    <mergeCell ref="A54:A55"/>
    <mergeCell ref="B54:B55"/>
    <mergeCell ref="L54:L55"/>
    <mergeCell ref="M56:M57"/>
    <mergeCell ref="J54:J55"/>
    <mergeCell ref="J56:J57"/>
    <mergeCell ref="B58:B59"/>
    <mergeCell ref="J58:J59"/>
    <mergeCell ref="D58:D59"/>
    <mergeCell ref="E58:E59"/>
    <mergeCell ref="K52:K53"/>
    <mergeCell ref="V56:V57"/>
    <mergeCell ref="T58:T59"/>
    <mergeCell ref="U58:U59"/>
    <mergeCell ref="K56:K57"/>
    <mergeCell ref="L56:L57"/>
    <mergeCell ref="O52:O53"/>
    <mergeCell ref="V54:V55"/>
    <mergeCell ref="D54:D55"/>
    <mergeCell ref="E54:E55"/>
    <mergeCell ref="P58:P59"/>
    <mergeCell ref="Q58:Q59"/>
    <mergeCell ref="Z56:Z57"/>
    <mergeCell ref="Z58:Z59"/>
    <mergeCell ref="Z54:Z55"/>
    <mergeCell ref="A52:A53"/>
    <mergeCell ref="B52:B53"/>
    <mergeCell ref="H54:H55"/>
    <mergeCell ref="I54:I55"/>
    <mergeCell ref="H56:H57"/>
    <mergeCell ref="G58:G59"/>
    <mergeCell ref="Z52:Z53"/>
    <mergeCell ref="W54:W55"/>
    <mergeCell ref="X54:X55"/>
    <mergeCell ref="O54:O55"/>
    <mergeCell ref="T54:T55"/>
    <mergeCell ref="U54:U55"/>
    <mergeCell ref="H52:H53"/>
    <mergeCell ref="I52:I53"/>
    <mergeCell ref="I56:I57"/>
    <mergeCell ref="H58:H59"/>
    <mergeCell ref="I58:I59"/>
    <mergeCell ref="R58:R59"/>
    <mergeCell ref="S58:S59"/>
    <mergeCell ref="D56:D57"/>
    <mergeCell ref="E56:E57"/>
    <mergeCell ref="A1:Y1"/>
    <mergeCell ref="A2:Y2"/>
    <mergeCell ref="J6:J7"/>
    <mergeCell ref="K8:K9"/>
    <mergeCell ref="D3:E4"/>
    <mergeCell ref="X52:X53"/>
    <mergeCell ref="J50:J51"/>
    <mergeCell ref="W52:W53"/>
    <mergeCell ref="J52:J53"/>
    <mergeCell ref="V52:V53"/>
    <mergeCell ref="Y52:Y53"/>
    <mergeCell ref="T52:T53"/>
    <mergeCell ref="U52:U53"/>
    <mergeCell ref="R52:R53"/>
    <mergeCell ref="F3:G4"/>
    <mergeCell ref="H3:I4"/>
    <mergeCell ref="J3:K4"/>
    <mergeCell ref="L3:M4"/>
    <mergeCell ref="N8:N9"/>
    <mergeCell ref="K50:K51"/>
    <mergeCell ref="K48:K49"/>
    <mergeCell ref="M48:M49"/>
    <mergeCell ref="F6:F7"/>
    <mergeCell ref="G6:G7"/>
    <mergeCell ref="C61:E61"/>
    <mergeCell ref="B16:B17"/>
    <mergeCell ref="J12:J13"/>
    <mergeCell ref="K12:K13"/>
    <mergeCell ref="O16:O17"/>
    <mergeCell ref="O14:O15"/>
    <mergeCell ref="O12:O13"/>
    <mergeCell ref="G16:G17"/>
    <mergeCell ref="H16:H17"/>
    <mergeCell ref="I16:I17"/>
    <mergeCell ref="F20:F21"/>
    <mergeCell ref="G20:G21"/>
    <mergeCell ref="H20:H21"/>
    <mergeCell ref="I20:I21"/>
    <mergeCell ref="F22:F23"/>
    <mergeCell ref="G22:G23"/>
    <mergeCell ref="H22:H23"/>
    <mergeCell ref="I22:I23"/>
    <mergeCell ref="G26:G27"/>
    <mergeCell ref="H26:H27"/>
    <mergeCell ref="I26:I27"/>
    <mergeCell ref="I24:I25"/>
    <mergeCell ref="F26:F27"/>
    <mergeCell ref="I28:I29"/>
    <mergeCell ref="H6:H7"/>
    <mergeCell ref="I6:I7"/>
    <mergeCell ref="F8:F9"/>
    <mergeCell ref="G8:G9"/>
    <mergeCell ref="H8:H9"/>
    <mergeCell ref="I8:I9"/>
    <mergeCell ref="F18:F19"/>
    <mergeCell ref="G18:G19"/>
    <mergeCell ref="H18:H19"/>
    <mergeCell ref="I18:I19"/>
    <mergeCell ref="T26:T27"/>
    <mergeCell ref="T34:T35"/>
    <mergeCell ref="H36:H37"/>
    <mergeCell ref="U8:U9"/>
    <mergeCell ref="T10:T11"/>
    <mergeCell ref="U10:U11"/>
    <mergeCell ref="T12:T13"/>
    <mergeCell ref="U12:U13"/>
    <mergeCell ref="U14:U15"/>
    <mergeCell ref="U26:U27"/>
    <mergeCell ref="T28:T29"/>
    <mergeCell ref="U28:U29"/>
    <mergeCell ref="T30:T31"/>
    <mergeCell ref="U30:U31"/>
    <mergeCell ref="U32:U33"/>
    <mergeCell ref="S32:S33"/>
    <mergeCell ref="R34:R35"/>
    <mergeCell ref="S34:S35"/>
    <mergeCell ref="R36:R37"/>
    <mergeCell ref="S36:S37"/>
    <mergeCell ref="P8:P9"/>
    <mergeCell ref="Q8:Q9"/>
    <mergeCell ref="P10:P11"/>
    <mergeCell ref="Q10:Q11"/>
    <mergeCell ref="U50:U51"/>
    <mergeCell ref="T50:T51"/>
    <mergeCell ref="T44:T45"/>
    <mergeCell ref="U44:U45"/>
    <mergeCell ref="T42:T43"/>
    <mergeCell ref="U48:U49"/>
    <mergeCell ref="O48:O49"/>
    <mergeCell ref="M46:M47"/>
    <mergeCell ref="K42:K43"/>
    <mergeCell ref="R44:R45"/>
    <mergeCell ref="S44:S45"/>
    <mergeCell ref="F50:F51"/>
    <mergeCell ref="G50:G51"/>
    <mergeCell ref="F52:F53"/>
    <mergeCell ref="G52:G53"/>
    <mergeCell ref="F54:F55"/>
    <mergeCell ref="G54:G55"/>
    <mergeCell ref="F56:F57"/>
    <mergeCell ref="G56:G57"/>
    <mergeCell ref="S46:S47"/>
    <mergeCell ref="R48:R49"/>
    <mergeCell ref="S48:S49"/>
    <mergeCell ref="R50:R51"/>
    <mergeCell ref="S50:S51"/>
    <mergeCell ref="S52:S53"/>
    <mergeCell ref="R54:R55"/>
    <mergeCell ref="S54:S55"/>
    <mergeCell ref="R56:R57"/>
    <mergeCell ref="S56:S57"/>
    <mergeCell ref="P52:P53"/>
    <mergeCell ref="Q52:Q53"/>
    <mergeCell ref="P54:P55"/>
    <mergeCell ref="Q54:Q55"/>
    <mergeCell ref="P56:P57"/>
    <mergeCell ref="Q56:Q57"/>
    <mergeCell ref="D48:D49"/>
    <mergeCell ref="E48:E49"/>
    <mergeCell ref="D50:D51"/>
    <mergeCell ref="E50:E51"/>
    <mergeCell ref="D12:D13"/>
    <mergeCell ref="E12:E13"/>
    <mergeCell ref="D14:D15"/>
    <mergeCell ref="D52:D53"/>
    <mergeCell ref="E52:E53"/>
    <mergeCell ref="E14:E15"/>
    <mergeCell ref="D42:D43"/>
    <mergeCell ref="E42:E43"/>
    <mergeCell ref="D20:D21"/>
    <mergeCell ref="E20:E21"/>
    <mergeCell ref="D22:D23"/>
    <mergeCell ref="E22:E23"/>
    <mergeCell ref="D24:D25"/>
    <mergeCell ref="E24:E25"/>
    <mergeCell ref="D26:D27"/>
    <mergeCell ref="E26:E27"/>
    <mergeCell ref="D28:D29"/>
    <mergeCell ref="E28:E29"/>
    <mergeCell ref="D30:D31"/>
    <mergeCell ref="E30:E31"/>
    <mergeCell ref="D6:D7"/>
    <mergeCell ref="E6:E7"/>
    <mergeCell ref="D8:D9"/>
    <mergeCell ref="E8:E9"/>
    <mergeCell ref="D10:D11"/>
    <mergeCell ref="E10:E11"/>
    <mergeCell ref="D16:D17"/>
    <mergeCell ref="E16:E17"/>
    <mergeCell ref="D18:D19"/>
    <mergeCell ref="E18:E19"/>
    <mergeCell ref="D40:D41"/>
    <mergeCell ref="E40:E41"/>
    <mergeCell ref="E44:E45"/>
    <mergeCell ref="R6:R7"/>
    <mergeCell ref="S6:S7"/>
    <mergeCell ref="R8:R9"/>
    <mergeCell ref="S8:S9"/>
    <mergeCell ref="R10:R11"/>
    <mergeCell ref="S10:S11"/>
    <mergeCell ref="R12:R13"/>
    <mergeCell ref="R14:R15"/>
    <mergeCell ref="R16:R17"/>
    <mergeCell ref="S16:S17"/>
    <mergeCell ref="R18:R19"/>
    <mergeCell ref="S18:S19"/>
    <mergeCell ref="R20:R21"/>
    <mergeCell ref="S20:S21"/>
    <mergeCell ref="S14:S15"/>
    <mergeCell ref="R24:R25"/>
    <mergeCell ref="S24:S25"/>
    <mergeCell ref="R26:R27"/>
    <mergeCell ref="S26:S27"/>
    <mergeCell ref="R28:R29"/>
    <mergeCell ref="S28:S29"/>
    <mergeCell ref="P26:P27"/>
    <mergeCell ref="Q26:Q27"/>
    <mergeCell ref="P28:P29"/>
    <mergeCell ref="Q28:Q29"/>
    <mergeCell ref="P30:P31"/>
    <mergeCell ref="Q30:Q31"/>
    <mergeCell ref="P32:P33"/>
    <mergeCell ref="Q32:Q33"/>
    <mergeCell ref="P34:P35"/>
    <mergeCell ref="Q34:Q35"/>
    <mergeCell ref="Q38:Q39"/>
    <mergeCell ref="P44:P45"/>
    <mergeCell ref="Q44:Q45"/>
    <mergeCell ref="P46:P47"/>
    <mergeCell ref="Q46:Q47"/>
    <mergeCell ref="P48:P49"/>
    <mergeCell ref="Q48:Q49"/>
    <mergeCell ref="P50:P51"/>
    <mergeCell ref="Q50:Q51"/>
  </mergeCells>
  <phoneticPr fontId="0" type="noConversion"/>
  <printOptions horizontalCentered="1" verticalCentered="1"/>
  <pageMargins left="0.39370078740157483" right="0.39370078740157483" top="0.27" bottom="0.19" header="0.17" footer="0.32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opLeftCell="A22" zoomScale="75" zoomScaleNormal="75" workbookViewId="0">
      <selection activeCell="AG44" sqref="AG44"/>
    </sheetView>
  </sheetViews>
  <sheetFormatPr defaultRowHeight="12.75" x14ac:dyDescent="0.2"/>
  <cols>
    <col min="1" max="1" width="4.85546875" customWidth="1"/>
    <col min="2" max="2" width="8" customWidth="1"/>
    <col min="3" max="3" width="20.140625" customWidth="1"/>
    <col min="4" max="4" width="3.7109375" customWidth="1"/>
    <col min="5" max="5" width="4.140625" customWidth="1"/>
    <col min="6" max="6" width="3.5703125" customWidth="1"/>
    <col min="7" max="7" width="4.140625" customWidth="1"/>
    <col min="8" max="8" width="3.5703125" customWidth="1"/>
    <col min="9" max="9" width="4.140625" customWidth="1"/>
    <col min="10" max="10" width="3.5703125" customWidth="1"/>
    <col min="11" max="14" width="4.140625" customWidth="1"/>
    <col min="15" max="15" width="4.5703125" customWidth="1"/>
    <col min="16" max="16" width="4.140625" customWidth="1"/>
    <col min="17" max="17" width="3.5703125" customWidth="1"/>
    <col min="18" max="20" width="3.7109375" customWidth="1"/>
    <col min="21" max="21" width="4.140625" customWidth="1"/>
    <col min="22" max="22" width="3.85546875" customWidth="1"/>
    <col min="23" max="23" width="4.140625" customWidth="1"/>
    <col min="25" max="25" width="8.85546875" customWidth="1"/>
    <col min="26" max="26" width="6.28515625" customWidth="1"/>
    <col min="27" max="27" width="3.85546875" customWidth="1"/>
    <col min="28" max="28" width="7.7109375" customWidth="1"/>
    <col min="29" max="29" width="3.85546875" customWidth="1"/>
    <col min="30" max="30" width="3.5703125" customWidth="1"/>
  </cols>
  <sheetData>
    <row r="1" spans="1:29" ht="18" x14ac:dyDescent="0.25">
      <c r="A1" s="337" t="s">
        <v>154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9" ht="18.75" thickBot="1" x14ac:dyDescent="0.3">
      <c r="A2" s="337" t="s">
        <v>58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</row>
    <row r="3" spans="1:29" ht="15" customHeight="1" thickTop="1" x14ac:dyDescent="0.2">
      <c r="A3" s="140" t="s">
        <v>37</v>
      </c>
      <c r="B3" s="10" t="s">
        <v>0</v>
      </c>
      <c r="C3" s="11" t="s">
        <v>1</v>
      </c>
      <c r="D3" s="132" t="s">
        <v>142</v>
      </c>
      <c r="E3" s="133"/>
      <c r="F3" s="132" t="s">
        <v>143</v>
      </c>
      <c r="G3" s="133"/>
      <c r="H3" s="132" t="s">
        <v>144</v>
      </c>
      <c r="I3" s="133"/>
      <c r="J3" s="132" t="s">
        <v>145</v>
      </c>
      <c r="K3" s="133"/>
      <c r="L3" s="132" t="s">
        <v>146</v>
      </c>
      <c r="M3" s="133"/>
      <c r="N3" s="132" t="s">
        <v>147</v>
      </c>
      <c r="O3" s="133"/>
      <c r="P3" s="132" t="s">
        <v>148</v>
      </c>
      <c r="Q3" s="133"/>
      <c r="R3" s="132" t="s">
        <v>149</v>
      </c>
      <c r="S3" s="133"/>
      <c r="T3" s="132" t="s">
        <v>150</v>
      </c>
      <c r="U3" s="133"/>
      <c r="V3" s="199" t="s">
        <v>151</v>
      </c>
      <c r="W3" s="200"/>
      <c r="X3" s="12" t="s">
        <v>3</v>
      </c>
      <c r="Y3" s="12" t="s">
        <v>5</v>
      </c>
    </row>
    <row r="4" spans="1:29" ht="15" customHeight="1" x14ac:dyDescent="0.2">
      <c r="A4" s="141"/>
      <c r="B4" s="94" t="s">
        <v>99</v>
      </c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201"/>
      <c r="W4" s="202"/>
      <c r="X4" s="5" t="s">
        <v>4</v>
      </c>
      <c r="Y4" s="5" t="s">
        <v>97</v>
      </c>
    </row>
    <row r="5" spans="1:29" ht="13.5" customHeight="1" x14ac:dyDescent="0.2">
      <c r="A5" s="142"/>
      <c r="B5" s="2" t="s">
        <v>48</v>
      </c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84" t="s">
        <v>97</v>
      </c>
      <c r="Y5" s="6" t="s">
        <v>6</v>
      </c>
      <c r="Z5" s="74"/>
    </row>
    <row r="6" spans="1:29" ht="11.45" customHeight="1" x14ac:dyDescent="0.2">
      <c r="A6" s="138">
        <v>1</v>
      </c>
      <c r="B6" s="185">
        <v>265</v>
      </c>
      <c r="C6" s="46" t="s">
        <v>11</v>
      </c>
      <c r="D6" s="125">
        <v>2</v>
      </c>
      <c r="E6" s="115">
        <v>15</v>
      </c>
      <c r="F6" s="114">
        <v>6</v>
      </c>
      <c r="G6" s="115">
        <v>9</v>
      </c>
      <c r="H6" s="123">
        <v>0</v>
      </c>
      <c r="I6" s="115">
        <v>0</v>
      </c>
      <c r="J6" s="123">
        <v>0</v>
      </c>
      <c r="K6" s="115">
        <v>0</v>
      </c>
      <c r="L6" s="123">
        <v>0</v>
      </c>
      <c r="M6" s="115">
        <v>0</v>
      </c>
      <c r="N6" s="114">
        <v>0</v>
      </c>
      <c r="O6" s="115">
        <v>0</v>
      </c>
      <c r="P6" s="114">
        <v>0</v>
      </c>
      <c r="Q6" s="115">
        <v>0</v>
      </c>
      <c r="R6" s="148" t="s">
        <v>164</v>
      </c>
      <c r="S6" s="149"/>
      <c r="T6" s="114">
        <v>0</v>
      </c>
      <c r="U6" s="115">
        <v>0</v>
      </c>
      <c r="V6" s="114">
        <v>4</v>
      </c>
      <c r="W6" s="115">
        <v>16</v>
      </c>
      <c r="X6" s="128">
        <f>(B6+E6+G6+I6+K6+M6+O6+Q6+S6+U6+W6)</f>
        <v>305</v>
      </c>
      <c r="Y6" s="204">
        <v>4</v>
      </c>
      <c r="Z6" s="79" t="s">
        <v>85</v>
      </c>
      <c r="AA6" s="21"/>
      <c r="AB6" s="21"/>
    </row>
    <row r="7" spans="1:29" ht="11.45" customHeight="1" x14ac:dyDescent="0.2">
      <c r="A7" s="139"/>
      <c r="B7" s="186"/>
      <c r="C7" s="44" t="s">
        <v>12</v>
      </c>
      <c r="D7" s="126"/>
      <c r="E7" s="115"/>
      <c r="F7" s="114"/>
      <c r="G7" s="115"/>
      <c r="H7" s="123"/>
      <c r="I7" s="115"/>
      <c r="J7" s="123"/>
      <c r="K7" s="115"/>
      <c r="L7" s="123"/>
      <c r="M7" s="115"/>
      <c r="N7" s="114"/>
      <c r="O7" s="115"/>
      <c r="P7" s="114"/>
      <c r="Q7" s="115"/>
      <c r="R7" s="150"/>
      <c r="S7" s="151"/>
      <c r="T7" s="114"/>
      <c r="U7" s="115"/>
      <c r="V7" s="114"/>
      <c r="W7" s="115"/>
      <c r="X7" s="129"/>
      <c r="Y7" s="205"/>
      <c r="Z7" s="80"/>
      <c r="AA7" s="21"/>
      <c r="AB7" s="21"/>
    </row>
    <row r="8" spans="1:29" ht="11.45" customHeight="1" x14ac:dyDescent="0.2">
      <c r="A8" s="138">
        <v>2</v>
      </c>
      <c r="B8" s="185">
        <v>262</v>
      </c>
      <c r="C8" s="36" t="s">
        <v>62</v>
      </c>
      <c r="D8" s="121">
        <v>0</v>
      </c>
      <c r="E8" s="115">
        <v>0</v>
      </c>
      <c r="F8" s="114">
        <v>3</v>
      </c>
      <c r="G8" s="115">
        <v>12</v>
      </c>
      <c r="H8" s="114">
        <v>3</v>
      </c>
      <c r="I8" s="115">
        <v>14</v>
      </c>
      <c r="J8" s="114">
        <v>1</v>
      </c>
      <c r="K8" s="115">
        <v>18</v>
      </c>
      <c r="L8" s="114">
        <v>2</v>
      </c>
      <c r="M8" s="115">
        <v>15</v>
      </c>
      <c r="N8" s="114">
        <v>4</v>
      </c>
      <c r="O8" s="115">
        <v>13</v>
      </c>
      <c r="P8" s="114">
        <v>6</v>
      </c>
      <c r="Q8" s="115">
        <v>11</v>
      </c>
      <c r="R8" s="150"/>
      <c r="S8" s="151"/>
      <c r="T8" s="114">
        <v>2</v>
      </c>
      <c r="U8" s="115">
        <v>16</v>
      </c>
      <c r="V8" s="114">
        <v>1</v>
      </c>
      <c r="W8" s="115">
        <v>22</v>
      </c>
      <c r="X8" s="128">
        <f>(B8+E8+G8+I8+K8+M8+O8+Q8+S8+U8+W8)</f>
        <v>383</v>
      </c>
      <c r="Y8" s="204">
        <v>1</v>
      </c>
      <c r="Z8" s="79" t="s">
        <v>92</v>
      </c>
      <c r="AA8" s="27"/>
      <c r="AB8" s="21"/>
      <c r="AC8" s="21"/>
    </row>
    <row r="9" spans="1:29" ht="11.45" customHeight="1" x14ac:dyDescent="0.2">
      <c r="A9" s="139"/>
      <c r="B9" s="186"/>
      <c r="C9" s="31" t="s">
        <v>63</v>
      </c>
      <c r="D9" s="122"/>
      <c r="E9" s="115"/>
      <c r="F9" s="114"/>
      <c r="G9" s="115"/>
      <c r="H9" s="114"/>
      <c r="I9" s="115"/>
      <c r="J9" s="114"/>
      <c r="K9" s="115"/>
      <c r="L9" s="114"/>
      <c r="M9" s="115"/>
      <c r="N9" s="114"/>
      <c r="O9" s="115"/>
      <c r="P9" s="114"/>
      <c r="Q9" s="115"/>
      <c r="R9" s="150"/>
      <c r="S9" s="151"/>
      <c r="T9" s="114"/>
      <c r="U9" s="115"/>
      <c r="V9" s="114"/>
      <c r="W9" s="115"/>
      <c r="X9" s="129"/>
      <c r="Y9" s="205"/>
      <c r="Z9" s="80"/>
      <c r="AA9" s="35"/>
      <c r="AB9" s="21"/>
      <c r="AC9" s="21"/>
    </row>
    <row r="10" spans="1:29" ht="11.45" customHeight="1" x14ac:dyDescent="0.2">
      <c r="A10" s="138">
        <v>3</v>
      </c>
      <c r="B10" s="185">
        <v>232</v>
      </c>
      <c r="C10" s="18" t="s">
        <v>39</v>
      </c>
      <c r="D10" s="125">
        <v>5</v>
      </c>
      <c r="E10" s="115">
        <v>11</v>
      </c>
      <c r="F10" s="114">
        <v>8</v>
      </c>
      <c r="G10" s="115">
        <v>7</v>
      </c>
      <c r="H10" s="114">
        <v>4</v>
      </c>
      <c r="I10" s="115">
        <v>13</v>
      </c>
      <c r="J10" s="114">
        <v>2</v>
      </c>
      <c r="K10" s="115">
        <v>15</v>
      </c>
      <c r="L10" s="114">
        <v>6</v>
      </c>
      <c r="M10" s="115">
        <v>10</v>
      </c>
      <c r="N10" s="114">
        <v>1</v>
      </c>
      <c r="O10" s="115">
        <v>19</v>
      </c>
      <c r="P10" s="114">
        <v>1</v>
      </c>
      <c r="Q10" s="115">
        <v>19</v>
      </c>
      <c r="R10" s="150"/>
      <c r="S10" s="151"/>
      <c r="T10" s="114">
        <v>5</v>
      </c>
      <c r="U10" s="115">
        <v>12</v>
      </c>
      <c r="V10" s="114">
        <v>19</v>
      </c>
      <c r="W10" s="115">
        <v>1</v>
      </c>
      <c r="X10" s="128">
        <f>(B10+E10+G10+I10+K10+M10+O10+Q10+S10+U10+W10)</f>
        <v>339</v>
      </c>
      <c r="Y10" s="204">
        <v>3</v>
      </c>
      <c r="Z10" s="79" t="s">
        <v>93</v>
      </c>
      <c r="AA10" s="21"/>
      <c r="AB10" s="33"/>
      <c r="AC10" s="21"/>
    </row>
    <row r="11" spans="1:29" ht="11.45" customHeight="1" x14ac:dyDescent="0.2">
      <c r="A11" s="139"/>
      <c r="B11" s="186"/>
      <c r="C11" s="20" t="s">
        <v>12</v>
      </c>
      <c r="D11" s="126"/>
      <c r="E11" s="115"/>
      <c r="F11" s="114"/>
      <c r="G11" s="115"/>
      <c r="H11" s="114"/>
      <c r="I11" s="115"/>
      <c r="J11" s="114"/>
      <c r="K11" s="115"/>
      <c r="L11" s="114"/>
      <c r="M11" s="115"/>
      <c r="N11" s="114"/>
      <c r="O11" s="115"/>
      <c r="P11" s="114"/>
      <c r="Q11" s="115"/>
      <c r="R11" s="150"/>
      <c r="S11" s="151"/>
      <c r="T11" s="114"/>
      <c r="U11" s="115"/>
      <c r="V11" s="114"/>
      <c r="W11" s="115"/>
      <c r="X11" s="129"/>
      <c r="Y11" s="205"/>
      <c r="Z11" s="80">
        <v>1</v>
      </c>
      <c r="AA11" s="27"/>
      <c r="AB11" s="21">
        <f>X10-1</f>
        <v>338</v>
      </c>
      <c r="AC11" s="21"/>
    </row>
    <row r="12" spans="1:29" ht="11.45" customHeight="1" x14ac:dyDescent="0.2">
      <c r="A12" s="138">
        <v>4</v>
      </c>
      <c r="B12" s="185">
        <v>223</v>
      </c>
      <c r="C12" s="37" t="s">
        <v>83</v>
      </c>
      <c r="D12" s="125">
        <v>1</v>
      </c>
      <c r="E12" s="115">
        <v>18</v>
      </c>
      <c r="F12" s="114">
        <v>1</v>
      </c>
      <c r="G12" s="115">
        <v>17</v>
      </c>
      <c r="H12" s="114">
        <v>1</v>
      </c>
      <c r="I12" s="115">
        <v>19</v>
      </c>
      <c r="J12" s="114">
        <v>3</v>
      </c>
      <c r="K12" s="115">
        <v>13</v>
      </c>
      <c r="L12" s="114">
        <v>1</v>
      </c>
      <c r="M12" s="115">
        <v>18</v>
      </c>
      <c r="N12" s="114">
        <v>2</v>
      </c>
      <c r="O12" s="115">
        <v>16</v>
      </c>
      <c r="P12" s="114">
        <v>3</v>
      </c>
      <c r="Q12" s="115">
        <v>14</v>
      </c>
      <c r="R12" s="150"/>
      <c r="S12" s="151"/>
      <c r="T12" s="114">
        <v>1</v>
      </c>
      <c r="U12" s="115">
        <v>19</v>
      </c>
      <c r="V12" s="114">
        <v>2</v>
      </c>
      <c r="W12" s="115">
        <v>19</v>
      </c>
      <c r="X12" s="128">
        <f>(B12+E12+G12+I12+K12+M12+O12+Q12+S12+U12+W12)</f>
        <v>376</v>
      </c>
      <c r="Y12" s="204">
        <v>2</v>
      </c>
      <c r="Z12" s="79" t="s">
        <v>85</v>
      </c>
      <c r="AA12" s="22"/>
      <c r="AB12" s="33"/>
      <c r="AC12" s="21"/>
    </row>
    <row r="13" spans="1:29" ht="11.45" customHeight="1" x14ac:dyDescent="0.2">
      <c r="A13" s="139"/>
      <c r="B13" s="186"/>
      <c r="C13" s="19" t="s">
        <v>12</v>
      </c>
      <c r="D13" s="126"/>
      <c r="E13" s="115"/>
      <c r="F13" s="114"/>
      <c r="G13" s="115"/>
      <c r="H13" s="114"/>
      <c r="I13" s="115"/>
      <c r="J13" s="114"/>
      <c r="K13" s="115"/>
      <c r="L13" s="114"/>
      <c r="M13" s="115"/>
      <c r="N13" s="114"/>
      <c r="O13" s="115"/>
      <c r="P13" s="114"/>
      <c r="Q13" s="115"/>
      <c r="R13" s="150"/>
      <c r="S13" s="151"/>
      <c r="T13" s="114"/>
      <c r="U13" s="115"/>
      <c r="V13" s="114"/>
      <c r="W13" s="115"/>
      <c r="X13" s="129"/>
      <c r="Y13" s="205"/>
      <c r="Z13" s="80"/>
      <c r="AA13" s="21"/>
      <c r="AB13" s="21"/>
      <c r="AC13" s="21"/>
    </row>
    <row r="14" spans="1:29" ht="11.45" customHeight="1" x14ac:dyDescent="0.2">
      <c r="A14" s="138">
        <v>5</v>
      </c>
      <c r="B14" s="185">
        <v>199</v>
      </c>
      <c r="C14" s="8" t="s">
        <v>82</v>
      </c>
      <c r="D14" s="125">
        <v>9</v>
      </c>
      <c r="E14" s="115">
        <v>7</v>
      </c>
      <c r="F14" s="114">
        <v>0</v>
      </c>
      <c r="G14" s="115">
        <v>0</v>
      </c>
      <c r="H14" s="114">
        <v>0</v>
      </c>
      <c r="I14" s="115">
        <v>0</v>
      </c>
      <c r="J14" s="114">
        <v>0</v>
      </c>
      <c r="K14" s="115">
        <v>0</v>
      </c>
      <c r="L14" s="125">
        <v>0</v>
      </c>
      <c r="M14" s="116">
        <v>0</v>
      </c>
      <c r="N14" s="114">
        <v>0</v>
      </c>
      <c r="O14" s="115">
        <v>0</v>
      </c>
      <c r="P14" s="114">
        <v>9</v>
      </c>
      <c r="Q14" s="115">
        <v>8</v>
      </c>
      <c r="R14" s="150"/>
      <c r="S14" s="151"/>
      <c r="T14" s="114">
        <v>9</v>
      </c>
      <c r="U14" s="115">
        <v>8</v>
      </c>
      <c r="V14" s="114">
        <v>14</v>
      </c>
      <c r="W14" s="115">
        <v>6</v>
      </c>
      <c r="X14" s="128">
        <f>(B14+E14+G14+I14+K14+M14+O14+Q14+S14+U14+W14)</f>
        <v>228</v>
      </c>
      <c r="Y14" s="204">
        <v>101</v>
      </c>
      <c r="Z14" s="81" t="s">
        <v>92</v>
      </c>
      <c r="AA14" s="21"/>
      <c r="AB14" s="33"/>
      <c r="AC14" s="21"/>
    </row>
    <row r="15" spans="1:29" ht="11.45" customHeight="1" x14ac:dyDescent="0.2">
      <c r="A15" s="139"/>
      <c r="B15" s="186"/>
      <c r="C15" s="9" t="s">
        <v>19</v>
      </c>
      <c r="D15" s="126"/>
      <c r="E15" s="115"/>
      <c r="F15" s="114"/>
      <c r="G15" s="115"/>
      <c r="H15" s="114"/>
      <c r="I15" s="115"/>
      <c r="J15" s="114"/>
      <c r="K15" s="115"/>
      <c r="L15" s="126"/>
      <c r="M15" s="117"/>
      <c r="N15" s="114"/>
      <c r="O15" s="115"/>
      <c r="P15" s="114"/>
      <c r="Q15" s="115"/>
      <c r="R15" s="150"/>
      <c r="S15" s="151"/>
      <c r="T15" s="114"/>
      <c r="U15" s="115"/>
      <c r="V15" s="114"/>
      <c r="W15" s="115"/>
      <c r="X15" s="129"/>
      <c r="Y15" s="205"/>
      <c r="Z15" s="82"/>
      <c r="AA15" s="21"/>
      <c r="AB15" s="21"/>
      <c r="AC15" s="21"/>
    </row>
    <row r="16" spans="1:29" ht="11.45" customHeight="1" x14ac:dyDescent="0.2">
      <c r="A16" s="138">
        <v>6</v>
      </c>
      <c r="B16" s="185">
        <v>195</v>
      </c>
      <c r="C16" s="25" t="s">
        <v>34</v>
      </c>
      <c r="D16" s="125">
        <v>8</v>
      </c>
      <c r="E16" s="115">
        <v>8</v>
      </c>
      <c r="F16" s="114">
        <v>2</v>
      </c>
      <c r="G16" s="115">
        <v>14</v>
      </c>
      <c r="H16" s="114">
        <v>6</v>
      </c>
      <c r="I16" s="115">
        <v>11</v>
      </c>
      <c r="J16" s="114">
        <v>8</v>
      </c>
      <c r="K16" s="115">
        <v>8</v>
      </c>
      <c r="L16" s="114">
        <v>3</v>
      </c>
      <c r="M16" s="115">
        <v>13</v>
      </c>
      <c r="N16" s="114">
        <v>9</v>
      </c>
      <c r="O16" s="115">
        <v>8</v>
      </c>
      <c r="P16" s="114">
        <v>7</v>
      </c>
      <c r="Q16" s="115">
        <v>10</v>
      </c>
      <c r="R16" s="150"/>
      <c r="S16" s="151"/>
      <c r="T16" s="114">
        <v>7</v>
      </c>
      <c r="U16" s="115">
        <v>10</v>
      </c>
      <c r="V16" s="114">
        <v>5</v>
      </c>
      <c r="W16" s="115">
        <v>15</v>
      </c>
      <c r="X16" s="128">
        <f>(B16+E16+G16+I16+K16+M16+O16+Q16+S16+U16+W16)</f>
        <v>292</v>
      </c>
      <c r="Y16" s="204">
        <v>5</v>
      </c>
      <c r="Z16" s="81" t="s">
        <v>94</v>
      </c>
      <c r="AA16" s="21"/>
      <c r="AB16" s="33"/>
      <c r="AC16" s="21"/>
    </row>
    <row r="17" spans="1:29" ht="11.45" customHeight="1" x14ac:dyDescent="0.2">
      <c r="A17" s="139"/>
      <c r="B17" s="186"/>
      <c r="C17" s="20" t="s">
        <v>35</v>
      </c>
      <c r="D17" s="126"/>
      <c r="E17" s="115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R17" s="150"/>
      <c r="S17" s="151"/>
      <c r="T17" s="114"/>
      <c r="U17" s="115"/>
      <c r="V17" s="114"/>
      <c r="W17" s="115"/>
      <c r="X17" s="129"/>
      <c r="Y17" s="205"/>
      <c r="Z17" s="82">
        <v>8.8000000000000007</v>
      </c>
      <c r="AA17" s="21"/>
      <c r="AB17" s="33">
        <f>X16-16</f>
        <v>276</v>
      </c>
      <c r="AC17" s="21"/>
    </row>
    <row r="18" spans="1:29" ht="11.45" customHeight="1" x14ac:dyDescent="0.2">
      <c r="A18" s="138">
        <v>7</v>
      </c>
      <c r="B18" s="185">
        <v>189</v>
      </c>
      <c r="C18" s="8" t="s">
        <v>21</v>
      </c>
      <c r="D18" s="121">
        <v>0</v>
      </c>
      <c r="E18" s="115">
        <v>0</v>
      </c>
      <c r="F18" s="114">
        <v>7</v>
      </c>
      <c r="G18" s="115">
        <v>8</v>
      </c>
      <c r="H18" s="114">
        <v>5</v>
      </c>
      <c r="I18" s="115">
        <v>12</v>
      </c>
      <c r="J18" s="114">
        <v>4</v>
      </c>
      <c r="K18" s="115">
        <v>12</v>
      </c>
      <c r="L18" s="114">
        <v>10</v>
      </c>
      <c r="M18" s="115">
        <v>6</v>
      </c>
      <c r="N18" s="114">
        <v>5</v>
      </c>
      <c r="O18" s="115">
        <v>12</v>
      </c>
      <c r="P18" s="114">
        <v>2</v>
      </c>
      <c r="Q18" s="115">
        <v>16</v>
      </c>
      <c r="R18" s="150"/>
      <c r="S18" s="151"/>
      <c r="T18" s="114">
        <v>0</v>
      </c>
      <c r="U18" s="115">
        <v>0</v>
      </c>
      <c r="V18" s="114">
        <v>12</v>
      </c>
      <c r="W18" s="115">
        <v>8</v>
      </c>
      <c r="X18" s="128">
        <f>(B18+E18+G18+I18+K18+M18+O18+Q18+S18+U18+W18)</f>
        <v>263</v>
      </c>
      <c r="Y18" s="204">
        <v>6</v>
      </c>
      <c r="Z18" s="81" t="s">
        <v>92</v>
      </c>
      <c r="AA18" s="21"/>
      <c r="AB18" s="33"/>
      <c r="AC18" s="21"/>
    </row>
    <row r="19" spans="1:29" ht="11.45" customHeight="1" x14ac:dyDescent="0.2">
      <c r="A19" s="139"/>
      <c r="B19" s="186"/>
      <c r="C19" s="9" t="s">
        <v>22</v>
      </c>
      <c r="D19" s="122"/>
      <c r="E19" s="115"/>
      <c r="F19" s="114"/>
      <c r="G19" s="115"/>
      <c r="H19" s="114"/>
      <c r="I19" s="115"/>
      <c r="J19" s="114"/>
      <c r="K19" s="115"/>
      <c r="L19" s="114"/>
      <c r="M19" s="115"/>
      <c r="N19" s="114"/>
      <c r="O19" s="115"/>
      <c r="P19" s="114"/>
      <c r="Q19" s="115"/>
      <c r="R19" s="150"/>
      <c r="S19" s="151"/>
      <c r="T19" s="114"/>
      <c r="U19" s="115"/>
      <c r="V19" s="114"/>
      <c r="W19" s="115"/>
      <c r="X19" s="129"/>
      <c r="Y19" s="205"/>
      <c r="Z19" s="82"/>
      <c r="AA19" s="21"/>
      <c r="AB19" s="21"/>
      <c r="AC19" s="21"/>
    </row>
    <row r="20" spans="1:29" ht="11.45" customHeight="1" x14ac:dyDescent="0.2">
      <c r="A20" s="138">
        <v>8</v>
      </c>
      <c r="B20" s="185">
        <v>187</v>
      </c>
      <c r="C20" s="46" t="s">
        <v>9</v>
      </c>
      <c r="D20" s="125">
        <v>6</v>
      </c>
      <c r="E20" s="115">
        <v>10</v>
      </c>
      <c r="F20" s="114">
        <v>12</v>
      </c>
      <c r="G20" s="118">
        <v>3</v>
      </c>
      <c r="H20" s="114">
        <v>11</v>
      </c>
      <c r="I20" s="115">
        <v>6</v>
      </c>
      <c r="J20" s="114">
        <v>7</v>
      </c>
      <c r="K20" s="115">
        <v>9</v>
      </c>
      <c r="L20" s="114">
        <v>4</v>
      </c>
      <c r="M20" s="115">
        <v>12</v>
      </c>
      <c r="N20" s="114">
        <v>8</v>
      </c>
      <c r="O20" s="115">
        <v>9</v>
      </c>
      <c r="P20" s="114">
        <v>8</v>
      </c>
      <c r="Q20" s="115">
        <v>9</v>
      </c>
      <c r="R20" s="150"/>
      <c r="S20" s="151"/>
      <c r="T20" s="114">
        <v>13</v>
      </c>
      <c r="U20" s="118">
        <v>4</v>
      </c>
      <c r="V20" s="114">
        <v>6</v>
      </c>
      <c r="W20" s="115">
        <v>14</v>
      </c>
      <c r="X20" s="128">
        <f>(B20+E20+G20+I20+K20+M20+O20+Q20+S20+U20+W20)</f>
        <v>263</v>
      </c>
      <c r="Y20" s="204">
        <v>7</v>
      </c>
      <c r="Z20" s="95"/>
      <c r="AA20" s="21"/>
      <c r="AB20" s="33"/>
      <c r="AC20" s="21"/>
    </row>
    <row r="21" spans="1:29" ht="11.45" customHeight="1" x14ac:dyDescent="0.2">
      <c r="A21" s="139"/>
      <c r="B21" s="186"/>
      <c r="C21" s="20" t="s">
        <v>10</v>
      </c>
      <c r="D21" s="126"/>
      <c r="E21" s="115"/>
      <c r="F21" s="114"/>
      <c r="G21" s="118"/>
      <c r="H21" s="114"/>
      <c r="I21" s="115"/>
      <c r="J21" s="114"/>
      <c r="K21" s="115"/>
      <c r="L21" s="114"/>
      <c r="M21" s="115"/>
      <c r="N21" s="114"/>
      <c r="O21" s="115"/>
      <c r="P21" s="114"/>
      <c r="Q21" s="115"/>
      <c r="R21" s="150"/>
      <c r="S21" s="151"/>
      <c r="T21" s="114"/>
      <c r="U21" s="118"/>
      <c r="V21" s="114"/>
      <c r="W21" s="115"/>
      <c r="X21" s="129"/>
      <c r="Y21" s="205"/>
      <c r="Z21" s="103" t="s">
        <v>163</v>
      </c>
      <c r="AA21" s="21"/>
      <c r="AB21" s="21">
        <f>X20-12</f>
        <v>251</v>
      </c>
      <c r="AC21" s="21"/>
    </row>
    <row r="22" spans="1:29" ht="11.45" customHeight="1" x14ac:dyDescent="0.2">
      <c r="A22" s="138">
        <v>9</v>
      </c>
      <c r="B22" s="185">
        <v>167</v>
      </c>
      <c r="C22" s="18" t="s">
        <v>40</v>
      </c>
      <c r="D22" s="121">
        <v>0</v>
      </c>
      <c r="E22" s="115">
        <v>0</v>
      </c>
      <c r="F22" s="114">
        <v>10</v>
      </c>
      <c r="G22" s="115">
        <v>5</v>
      </c>
      <c r="H22" s="114">
        <v>13</v>
      </c>
      <c r="I22" s="118">
        <v>4</v>
      </c>
      <c r="J22" s="114">
        <v>12</v>
      </c>
      <c r="K22" s="115">
        <v>4</v>
      </c>
      <c r="L22" s="114">
        <v>9</v>
      </c>
      <c r="M22" s="115">
        <v>7</v>
      </c>
      <c r="N22" s="114">
        <v>7</v>
      </c>
      <c r="O22" s="115">
        <v>10</v>
      </c>
      <c r="P22" s="114">
        <v>4</v>
      </c>
      <c r="Q22" s="115">
        <v>13</v>
      </c>
      <c r="R22" s="150"/>
      <c r="S22" s="151"/>
      <c r="T22" s="114">
        <v>3</v>
      </c>
      <c r="U22" s="115">
        <v>14</v>
      </c>
      <c r="V22" s="114">
        <v>3</v>
      </c>
      <c r="W22" s="115">
        <v>17</v>
      </c>
      <c r="X22" s="128">
        <f>(B22+E22+G22+I22+K22+M22+O22+Q22+S22+U22+W22)</f>
        <v>241</v>
      </c>
      <c r="Y22" s="204">
        <v>9</v>
      </c>
      <c r="Z22" s="79" t="s">
        <v>86</v>
      </c>
      <c r="AA22" s="21"/>
      <c r="AB22" s="33"/>
      <c r="AC22" s="21"/>
    </row>
    <row r="23" spans="1:29" ht="11.45" customHeight="1" x14ac:dyDescent="0.2">
      <c r="A23" s="139"/>
      <c r="B23" s="186"/>
      <c r="C23" s="44" t="s">
        <v>41</v>
      </c>
      <c r="D23" s="122"/>
      <c r="E23" s="115"/>
      <c r="F23" s="114"/>
      <c r="G23" s="115"/>
      <c r="H23" s="114"/>
      <c r="I23" s="118"/>
      <c r="J23" s="114"/>
      <c r="K23" s="115"/>
      <c r="L23" s="114"/>
      <c r="M23" s="115"/>
      <c r="N23" s="114"/>
      <c r="O23" s="115"/>
      <c r="P23" s="114"/>
      <c r="Q23" s="115"/>
      <c r="R23" s="150"/>
      <c r="S23" s="151"/>
      <c r="T23" s="114"/>
      <c r="U23" s="115"/>
      <c r="V23" s="114"/>
      <c r="W23" s="115"/>
      <c r="X23" s="129"/>
      <c r="Y23" s="205"/>
      <c r="Z23" s="80">
        <v>4.4000000000000004</v>
      </c>
      <c r="AA23" s="21"/>
      <c r="AB23" s="21">
        <f>X22-8</f>
        <v>233</v>
      </c>
      <c r="AC23" s="21"/>
    </row>
    <row r="24" spans="1:29" ht="11.45" customHeight="1" x14ac:dyDescent="0.2">
      <c r="A24" s="138">
        <v>10</v>
      </c>
      <c r="B24" s="185">
        <v>151</v>
      </c>
      <c r="C24" s="25" t="s">
        <v>13</v>
      </c>
      <c r="D24" s="125">
        <v>7</v>
      </c>
      <c r="E24" s="115">
        <v>9</v>
      </c>
      <c r="F24" s="114">
        <v>9</v>
      </c>
      <c r="G24" s="115">
        <v>6</v>
      </c>
      <c r="H24" s="114">
        <v>2</v>
      </c>
      <c r="I24" s="115">
        <v>16</v>
      </c>
      <c r="J24" s="114">
        <v>10</v>
      </c>
      <c r="K24" s="115">
        <v>6</v>
      </c>
      <c r="L24" s="114">
        <v>7</v>
      </c>
      <c r="M24" s="115">
        <v>9</v>
      </c>
      <c r="N24" s="114">
        <v>6</v>
      </c>
      <c r="O24" s="115">
        <v>11</v>
      </c>
      <c r="P24" s="114">
        <v>5</v>
      </c>
      <c r="Q24" s="115">
        <v>12</v>
      </c>
      <c r="R24" s="150"/>
      <c r="S24" s="151"/>
      <c r="T24" s="114">
        <v>6</v>
      </c>
      <c r="U24" s="115">
        <v>11</v>
      </c>
      <c r="V24" s="114">
        <v>8</v>
      </c>
      <c r="W24" s="115">
        <v>12</v>
      </c>
      <c r="X24" s="128">
        <f>(B24+E24+G24+I24+K24+M24+O24+Q24+S24+U24+W24)</f>
        <v>243</v>
      </c>
      <c r="Y24" s="204">
        <v>8</v>
      </c>
      <c r="Z24" s="97" t="s">
        <v>94</v>
      </c>
      <c r="AA24" s="21"/>
      <c r="AB24" s="33"/>
      <c r="AC24" s="21"/>
    </row>
    <row r="25" spans="1:29" ht="11.45" customHeight="1" x14ac:dyDescent="0.2">
      <c r="A25" s="139"/>
      <c r="B25" s="186"/>
      <c r="C25" s="20" t="s">
        <v>14</v>
      </c>
      <c r="D25" s="126"/>
      <c r="E25" s="115"/>
      <c r="F25" s="114"/>
      <c r="G25" s="115"/>
      <c r="H25" s="114"/>
      <c r="I25" s="115"/>
      <c r="J25" s="114"/>
      <c r="K25" s="115"/>
      <c r="L25" s="114"/>
      <c r="M25" s="115"/>
      <c r="N25" s="114"/>
      <c r="O25" s="115"/>
      <c r="P25" s="114"/>
      <c r="Q25" s="115"/>
      <c r="R25" s="150"/>
      <c r="S25" s="151"/>
      <c r="T25" s="114"/>
      <c r="U25" s="115"/>
      <c r="V25" s="114"/>
      <c r="W25" s="115"/>
      <c r="X25" s="129"/>
      <c r="Y25" s="205"/>
      <c r="Z25" s="93">
        <v>4.4000000000000004</v>
      </c>
      <c r="AA25" s="21"/>
      <c r="AB25" s="21">
        <f>X24-8</f>
        <v>235</v>
      </c>
      <c r="AC25" s="21"/>
    </row>
    <row r="26" spans="1:29" ht="11.45" customHeight="1" x14ac:dyDescent="0.2">
      <c r="A26" s="138">
        <v>11</v>
      </c>
      <c r="B26" s="185">
        <v>132</v>
      </c>
      <c r="C26" s="18" t="s">
        <v>24</v>
      </c>
      <c r="D26" s="125">
        <v>11</v>
      </c>
      <c r="E26" s="115">
        <v>5</v>
      </c>
      <c r="F26" s="114">
        <v>5</v>
      </c>
      <c r="G26" s="115">
        <v>10</v>
      </c>
      <c r="H26" s="114">
        <v>0</v>
      </c>
      <c r="I26" s="115">
        <v>0</v>
      </c>
      <c r="J26" s="114">
        <v>9</v>
      </c>
      <c r="K26" s="115">
        <v>7</v>
      </c>
      <c r="L26" s="114">
        <v>0</v>
      </c>
      <c r="M26" s="115">
        <v>0</v>
      </c>
      <c r="N26" s="114">
        <v>0</v>
      </c>
      <c r="O26" s="115">
        <v>0</v>
      </c>
      <c r="P26" s="114">
        <v>0</v>
      </c>
      <c r="Q26" s="115">
        <v>0</v>
      </c>
      <c r="R26" s="150"/>
      <c r="S26" s="151"/>
      <c r="T26" s="114">
        <v>8</v>
      </c>
      <c r="U26" s="115">
        <v>9</v>
      </c>
      <c r="V26" s="114">
        <v>13</v>
      </c>
      <c r="W26" s="115">
        <v>7</v>
      </c>
      <c r="X26" s="128">
        <f>(B26+E26+G26+I26+K26+M26+O26+Q26+S26+U26+W26)</f>
        <v>170</v>
      </c>
      <c r="Y26" s="204"/>
      <c r="Z26" s="83" t="s">
        <v>92</v>
      </c>
      <c r="AA26" s="21"/>
      <c r="AB26" s="33"/>
      <c r="AC26" s="21"/>
    </row>
    <row r="27" spans="1:29" ht="11.45" customHeight="1" x14ac:dyDescent="0.2">
      <c r="A27" s="139"/>
      <c r="B27" s="186"/>
      <c r="C27" s="44" t="s">
        <v>19</v>
      </c>
      <c r="D27" s="126"/>
      <c r="E27" s="115"/>
      <c r="F27" s="114"/>
      <c r="G27" s="115"/>
      <c r="H27" s="114"/>
      <c r="I27" s="115"/>
      <c r="J27" s="114"/>
      <c r="K27" s="115"/>
      <c r="L27" s="114"/>
      <c r="M27" s="115"/>
      <c r="N27" s="114"/>
      <c r="O27" s="115"/>
      <c r="P27" s="114"/>
      <c r="Q27" s="115"/>
      <c r="R27" s="150"/>
      <c r="S27" s="151"/>
      <c r="T27" s="114"/>
      <c r="U27" s="115"/>
      <c r="V27" s="114"/>
      <c r="W27" s="115"/>
      <c r="X27" s="129"/>
      <c r="Y27" s="205"/>
      <c r="Z27" s="80"/>
      <c r="AA27" s="21"/>
      <c r="AB27" s="21"/>
      <c r="AC27" s="21"/>
    </row>
    <row r="28" spans="1:29" ht="11.45" customHeight="1" x14ac:dyDescent="0.2">
      <c r="A28" s="138">
        <v>12</v>
      </c>
      <c r="B28" s="185">
        <v>112</v>
      </c>
      <c r="C28" s="15" t="s">
        <v>18</v>
      </c>
      <c r="D28" s="125">
        <v>3</v>
      </c>
      <c r="E28" s="115">
        <v>13</v>
      </c>
      <c r="F28" s="114">
        <v>4</v>
      </c>
      <c r="G28" s="115">
        <v>11</v>
      </c>
      <c r="H28" s="114">
        <v>9</v>
      </c>
      <c r="I28" s="115">
        <v>8</v>
      </c>
      <c r="J28" s="114">
        <v>5</v>
      </c>
      <c r="K28" s="115">
        <v>11</v>
      </c>
      <c r="L28" s="125">
        <v>5</v>
      </c>
      <c r="M28" s="116">
        <v>11</v>
      </c>
      <c r="N28" s="114">
        <v>11</v>
      </c>
      <c r="O28" s="115">
        <v>6</v>
      </c>
      <c r="P28" s="114">
        <v>13</v>
      </c>
      <c r="Q28" s="115">
        <v>4</v>
      </c>
      <c r="R28" s="150"/>
      <c r="S28" s="151"/>
      <c r="T28" s="114">
        <v>4</v>
      </c>
      <c r="U28" s="115">
        <v>13</v>
      </c>
      <c r="V28" s="114">
        <v>10</v>
      </c>
      <c r="W28" s="115">
        <v>10</v>
      </c>
      <c r="X28" s="128">
        <f>(B28+E28+G28+I28+K28+M28+O28+Q28+S28+U28+W28)</f>
        <v>199</v>
      </c>
      <c r="Y28" s="204"/>
      <c r="Z28" s="96"/>
      <c r="AA28" s="21"/>
      <c r="AB28" s="33"/>
      <c r="AC28" s="21"/>
    </row>
    <row r="29" spans="1:29" ht="11.45" customHeight="1" x14ac:dyDescent="0.2">
      <c r="A29" s="139"/>
      <c r="B29" s="186"/>
      <c r="C29" s="9" t="s">
        <v>42</v>
      </c>
      <c r="D29" s="126"/>
      <c r="E29" s="115"/>
      <c r="F29" s="114"/>
      <c r="G29" s="115"/>
      <c r="H29" s="114"/>
      <c r="I29" s="115"/>
      <c r="J29" s="114"/>
      <c r="K29" s="115"/>
      <c r="L29" s="126"/>
      <c r="M29" s="117"/>
      <c r="N29" s="114"/>
      <c r="O29" s="115"/>
      <c r="P29" s="114"/>
      <c r="Q29" s="115"/>
      <c r="R29" s="150"/>
      <c r="S29" s="151"/>
      <c r="T29" s="114"/>
      <c r="U29" s="115"/>
      <c r="V29" s="114"/>
      <c r="W29" s="115"/>
      <c r="X29" s="129"/>
      <c r="Y29" s="205"/>
      <c r="Z29" s="102" t="s">
        <v>156</v>
      </c>
      <c r="AA29" s="21"/>
      <c r="AB29" s="21">
        <f>X28-6</f>
        <v>193</v>
      </c>
      <c r="AC29" s="21"/>
    </row>
    <row r="30" spans="1:29" ht="11.45" customHeight="1" x14ac:dyDescent="0.2">
      <c r="A30" s="138">
        <v>13</v>
      </c>
      <c r="B30" s="185">
        <v>102</v>
      </c>
      <c r="C30" s="18" t="s">
        <v>59</v>
      </c>
      <c r="D30" s="125">
        <v>0</v>
      </c>
      <c r="E30" s="115">
        <v>0</v>
      </c>
      <c r="F30" s="114">
        <v>0</v>
      </c>
      <c r="G30" s="115">
        <v>0</v>
      </c>
      <c r="H30" s="114">
        <v>0</v>
      </c>
      <c r="I30" s="115">
        <v>0</v>
      </c>
      <c r="J30" s="114">
        <v>0</v>
      </c>
      <c r="K30" s="115">
        <v>0</v>
      </c>
      <c r="L30" s="125">
        <v>0</v>
      </c>
      <c r="M30" s="116">
        <v>0</v>
      </c>
      <c r="N30" s="125">
        <v>0</v>
      </c>
      <c r="O30" s="115">
        <v>0</v>
      </c>
      <c r="P30" s="114">
        <v>0</v>
      </c>
      <c r="Q30" s="115">
        <v>0</v>
      </c>
      <c r="R30" s="150"/>
      <c r="S30" s="151"/>
      <c r="T30" s="114">
        <v>0</v>
      </c>
      <c r="U30" s="115">
        <v>0</v>
      </c>
      <c r="V30" s="114">
        <v>0</v>
      </c>
      <c r="W30" s="115">
        <v>0</v>
      </c>
      <c r="X30" s="128">
        <f>(B30+E30+G30+I30+K30+M30+O30+Q30+S30+U30+W30)</f>
        <v>102</v>
      </c>
      <c r="Y30" s="204"/>
      <c r="Z30" s="214" t="s">
        <v>92</v>
      </c>
      <c r="AA30" s="21"/>
      <c r="AB30" s="33"/>
      <c r="AC30" s="21"/>
    </row>
    <row r="31" spans="1:29" ht="11.45" customHeight="1" x14ac:dyDescent="0.2">
      <c r="A31" s="139"/>
      <c r="B31" s="186"/>
      <c r="C31" s="44" t="s">
        <v>47</v>
      </c>
      <c r="D31" s="126"/>
      <c r="E31" s="115"/>
      <c r="F31" s="114"/>
      <c r="G31" s="115"/>
      <c r="H31" s="114"/>
      <c r="I31" s="115"/>
      <c r="J31" s="114"/>
      <c r="K31" s="115"/>
      <c r="L31" s="126"/>
      <c r="M31" s="117"/>
      <c r="N31" s="126"/>
      <c r="O31" s="115"/>
      <c r="P31" s="114"/>
      <c r="Q31" s="115"/>
      <c r="R31" s="150"/>
      <c r="S31" s="151"/>
      <c r="T31" s="114"/>
      <c r="U31" s="115"/>
      <c r="V31" s="114"/>
      <c r="W31" s="115"/>
      <c r="X31" s="129"/>
      <c r="Y31" s="205"/>
      <c r="Z31" s="215"/>
      <c r="AA31" s="21"/>
      <c r="AB31" s="21"/>
      <c r="AC31" s="21"/>
    </row>
    <row r="32" spans="1:29" ht="11.45" customHeight="1" x14ac:dyDescent="0.2">
      <c r="A32" s="138">
        <v>14</v>
      </c>
      <c r="B32" s="185">
        <v>75</v>
      </c>
      <c r="C32" s="18" t="s">
        <v>159</v>
      </c>
      <c r="D32" s="125">
        <v>13</v>
      </c>
      <c r="E32" s="115">
        <v>3</v>
      </c>
      <c r="F32" s="125">
        <v>11</v>
      </c>
      <c r="G32" s="115">
        <v>4</v>
      </c>
      <c r="H32" s="125">
        <v>10</v>
      </c>
      <c r="I32" s="115">
        <v>7</v>
      </c>
      <c r="J32" s="125">
        <v>11</v>
      </c>
      <c r="K32" s="115">
        <v>5</v>
      </c>
      <c r="L32" s="125">
        <v>8</v>
      </c>
      <c r="M32" s="115">
        <v>8</v>
      </c>
      <c r="N32" s="125">
        <v>14</v>
      </c>
      <c r="O32" s="115">
        <v>3</v>
      </c>
      <c r="P32" s="125">
        <v>10</v>
      </c>
      <c r="Q32" s="115">
        <v>7</v>
      </c>
      <c r="R32" s="150"/>
      <c r="S32" s="151"/>
      <c r="T32" s="125">
        <v>11</v>
      </c>
      <c r="U32" s="115">
        <v>6</v>
      </c>
      <c r="V32" s="125">
        <v>11</v>
      </c>
      <c r="W32" s="115">
        <v>9</v>
      </c>
      <c r="X32" s="128">
        <f>(B32+E32+G32+I32+K32+M32+O32+Q32+S32+U32+W32)</f>
        <v>127</v>
      </c>
      <c r="Y32" s="204"/>
      <c r="Z32" s="105"/>
      <c r="AA32" s="21"/>
      <c r="AB32" s="33"/>
      <c r="AC32" s="21"/>
    </row>
    <row r="33" spans="1:29" ht="11.45" customHeight="1" x14ac:dyDescent="0.2">
      <c r="A33" s="139"/>
      <c r="B33" s="186"/>
      <c r="C33" s="44" t="s">
        <v>26</v>
      </c>
      <c r="D33" s="126"/>
      <c r="E33" s="115"/>
      <c r="F33" s="126"/>
      <c r="G33" s="115"/>
      <c r="H33" s="126"/>
      <c r="I33" s="115"/>
      <c r="J33" s="126"/>
      <c r="K33" s="115"/>
      <c r="L33" s="126"/>
      <c r="M33" s="115"/>
      <c r="N33" s="126"/>
      <c r="O33" s="115"/>
      <c r="P33" s="126"/>
      <c r="Q33" s="115"/>
      <c r="R33" s="150"/>
      <c r="S33" s="151"/>
      <c r="T33" s="126"/>
      <c r="U33" s="115"/>
      <c r="V33" s="126"/>
      <c r="W33" s="115"/>
      <c r="X33" s="129"/>
      <c r="Y33" s="205"/>
      <c r="Z33" s="104" t="s">
        <v>160</v>
      </c>
      <c r="AA33" s="21"/>
      <c r="AB33" s="21">
        <f>X32-5</f>
        <v>122</v>
      </c>
      <c r="AC33" s="21"/>
    </row>
    <row r="34" spans="1:29" ht="11.45" customHeight="1" x14ac:dyDescent="0.2">
      <c r="A34" s="138">
        <v>15</v>
      </c>
      <c r="B34" s="185">
        <v>73</v>
      </c>
      <c r="C34" s="8" t="s">
        <v>70</v>
      </c>
      <c r="D34" s="125">
        <v>12</v>
      </c>
      <c r="E34" s="115">
        <v>4</v>
      </c>
      <c r="F34" s="114">
        <v>13</v>
      </c>
      <c r="G34" s="115">
        <v>2</v>
      </c>
      <c r="H34" s="114">
        <v>7</v>
      </c>
      <c r="I34" s="115">
        <v>10</v>
      </c>
      <c r="J34" s="114">
        <v>13</v>
      </c>
      <c r="K34" s="115">
        <v>3</v>
      </c>
      <c r="L34" s="125">
        <v>13</v>
      </c>
      <c r="M34" s="116">
        <v>3</v>
      </c>
      <c r="N34" s="114">
        <v>13</v>
      </c>
      <c r="O34" s="115">
        <v>4</v>
      </c>
      <c r="P34" s="114">
        <v>11</v>
      </c>
      <c r="Q34" s="115">
        <v>6</v>
      </c>
      <c r="R34" s="150"/>
      <c r="S34" s="151"/>
      <c r="T34" s="114">
        <v>14</v>
      </c>
      <c r="U34" s="115">
        <v>3</v>
      </c>
      <c r="V34" s="114">
        <v>17</v>
      </c>
      <c r="W34" s="115">
        <v>3</v>
      </c>
      <c r="X34" s="128">
        <f>(B34+E34+G34+I34+K34+M34+O34+Q34+S34+U34+W34)</f>
        <v>111</v>
      </c>
      <c r="Y34" s="204"/>
      <c r="Z34" s="79"/>
      <c r="AA34" s="21"/>
      <c r="AB34" s="33"/>
      <c r="AC34" s="21"/>
    </row>
    <row r="35" spans="1:29" ht="11.45" customHeight="1" x14ac:dyDescent="0.2">
      <c r="A35" s="139"/>
      <c r="B35" s="186"/>
      <c r="C35" s="9" t="s">
        <v>12</v>
      </c>
      <c r="D35" s="126"/>
      <c r="E35" s="115"/>
      <c r="F35" s="114"/>
      <c r="G35" s="115"/>
      <c r="H35" s="114"/>
      <c r="I35" s="115"/>
      <c r="J35" s="114"/>
      <c r="K35" s="115"/>
      <c r="L35" s="126"/>
      <c r="M35" s="117"/>
      <c r="N35" s="114"/>
      <c r="O35" s="115"/>
      <c r="P35" s="114"/>
      <c r="Q35" s="115"/>
      <c r="R35" s="150"/>
      <c r="S35" s="151"/>
      <c r="T35" s="114"/>
      <c r="U35" s="115"/>
      <c r="V35" s="114"/>
      <c r="W35" s="115"/>
      <c r="X35" s="129"/>
      <c r="Y35" s="205"/>
      <c r="Z35" s="101" t="s">
        <v>157</v>
      </c>
      <c r="AA35" s="32"/>
      <c r="AB35" s="21">
        <f>X34-4</f>
        <v>107</v>
      </c>
      <c r="AC35" s="21"/>
    </row>
    <row r="36" spans="1:29" ht="11.45" customHeight="1" x14ac:dyDescent="0.2">
      <c r="A36" s="157">
        <v>16</v>
      </c>
      <c r="B36" s="185">
        <v>47</v>
      </c>
      <c r="C36" s="16" t="s">
        <v>17</v>
      </c>
      <c r="D36" s="154">
        <v>0</v>
      </c>
      <c r="E36" s="115">
        <v>0</v>
      </c>
      <c r="F36" s="114">
        <v>0</v>
      </c>
      <c r="G36" s="115">
        <v>0</v>
      </c>
      <c r="H36" s="114">
        <v>0</v>
      </c>
      <c r="I36" s="115">
        <v>0</v>
      </c>
      <c r="J36" s="114">
        <v>0</v>
      </c>
      <c r="K36" s="115">
        <v>0</v>
      </c>
      <c r="L36" s="114">
        <v>0</v>
      </c>
      <c r="M36" s="115">
        <v>0</v>
      </c>
      <c r="N36" s="114">
        <v>3</v>
      </c>
      <c r="O36" s="115">
        <v>14</v>
      </c>
      <c r="P36" s="114">
        <v>0</v>
      </c>
      <c r="Q36" s="115">
        <v>0</v>
      </c>
      <c r="R36" s="150"/>
      <c r="S36" s="151"/>
      <c r="T36" s="114">
        <v>10</v>
      </c>
      <c r="U36" s="115">
        <v>7</v>
      </c>
      <c r="V36" s="114">
        <v>0</v>
      </c>
      <c r="W36" s="115">
        <v>0</v>
      </c>
      <c r="X36" s="144">
        <f>(B36+E36+G36+I36+K36+M36+O36+Q36+S36+U36+W36)</f>
        <v>68</v>
      </c>
      <c r="Y36" s="204"/>
      <c r="Z36" s="214" t="s">
        <v>92</v>
      </c>
      <c r="AA36" s="67"/>
      <c r="AB36" s="21"/>
      <c r="AC36" s="21"/>
    </row>
    <row r="37" spans="1:29" ht="11.45" customHeight="1" x14ac:dyDescent="0.2">
      <c r="A37" s="156"/>
      <c r="B37" s="186"/>
      <c r="C37" s="19" t="s">
        <v>25</v>
      </c>
      <c r="D37" s="126"/>
      <c r="E37" s="115"/>
      <c r="F37" s="114"/>
      <c r="G37" s="115"/>
      <c r="H37" s="114"/>
      <c r="I37" s="115"/>
      <c r="J37" s="114"/>
      <c r="K37" s="115"/>
      <c r="L37" s="114"/>
      <c r="M37" s="115"/>
      <c r="N37" s="114"/>
      <c r="O37" s="115"/>
      <c r="P37" s="114"/>
      <c r="Q37" s="115"/>
      <c r="R37" s="150"/>
      <c r="S37" s="151"/>
      <c r="T37" s="114"/>
      <c r="U37" s="115"/>
      <c r="V37" s="114"/>
      <c r="W37" s="115"/>
      <c r="X37" s="129"/>
      <c r="Y37" s="205"/>
      <c r="Z37" s="215"/>
      <c r="AA37" s="21"/>
      <c r="AB37" s="21"/>
      <c r="AC37" s="21"/>
    </row>
    <row r="38" spans="1:29" ht="11.45" customHeight="1" x14ac:dyDescent="0.2">
      <c r="A38" s="155">
        <v>17</v>
      </c>
      <c r="B38" s="185">
        <v>41</v>
      </c>
      <c r="C38" s="8" t="s">
        <v>21</v>
      </c>
      <c r="D38" s="125">
        <v>0</v>
      </c>
      <c r="E38" s="115">
        <v>0</v>
      </c>
      <c r="F38" s="114">
        <v>14</v>
      </c>
      <c r="G38" s="115">
        <v>1</v>
      </c>
      <c r="H38" s="114">
        <v>12</v>
      </c>
      <c r="I38" s="115">
        <v>5</v>
      </c>
      <c r="J38" s="114">
        <v>14</v>
      </c>
      <c r="K38" s="115">
        <v>2</v>
      </c>
      <c r="L38" s="125">
        <v>14</v>
      </c>
      <c r="M38" s="116">
        <v>2</v>
      </c>
      <c r="N38" s="114">
        <v>15</v>
      </c>
      <c r="O38" s="115">
        <v>2</v>
      </c>
      <c r="P38" s="114">
        <v>16</v>
      </c>
      <c r="Q38" s="115">
        <v>1</v>
      </c>
      <c r="R38" s="150"/>
      <c r="S38" s="151"/>
      <c r="T38" s="114">
        <v>0</v>
      </c>
      <c r="U38" s="115">
        <v>0</v>
      </c>
      <c r="V38" s="114">
        <v>18</v>
      </c>
      <c r="W38" s="115">
        <v>2</v>
      </c>
      <c r="X38" s="128">
        <f>(B38+E38+G38+I38+K38+M38+O38+Q38+S38+U38+W38)</f>
        <v>56</v>
      </c>
      <c r="Y38" s="204"/>
      <c r="Z38" s="214" t="s">
        <v>92</v>
      </c>
      <c r="AA38" s="21"/>
      <c r="AB38" s="21"/>
      <c r="AC38" s="21"/>
    </row>
    <row r="39" spans="1:29" ht="11.45" customHeight="1" x14ac:dyDescent="0.2">
      <c r="A39" s="156"/>
      <c r="B39" s="186"/>
      <c r="C39" s="9" t="s">
        <v>27</v>
      </c>
      <c r="D39" s="126"/>
      <c r="E39" s="115"/>
      <c r="F39" s="114"/>
      <c r="G39" s="115"/>
      <c r="H39" s="114"/>
      <c r="I39" s="115"/>
      <c r="J39" s="114"/>
      <c r="K39" s="115"/>
      <c r="L39" s="126"/>
      <c r="M39" s="117"/>
      <c r="N39" s="114"/>
      <c r="O39" s="115"/>
      <c r="P39" s="114"/>
      <c r="Q39" s="115"/>
      <c r="R39" s="150"/>
      <c r="S39" s="151"/>
      <c r="T39" s="114"/>
      <c r="U39" s="115"/>
      <c r="V39" s="114"/>
      <c r="W39" s="115"/>
      <c r="X39" s="129"/>
      <c r="Y39" s="205"/>
      <c r="Z39" s="215"/>
      <c r="AA39" s="21"/>
      <c r="AB39" s="21"/>
      <c r="AC39" s="21"/>
    </row>
    <row r="40" spans="1:29" ht="11.45" customHeight="1" x14ac:dyDescent="0.2">
      <c r="A40" s="157">
        <v>18</v>
      </c>
      <c r="B40" s="185">
        <v>41</v>
      </c>
      <c r="C40" s="18" t="s">
        <v>17</v>
      </c>
      <c r="D40" s="125">
        <v>4</v>
      </c>
      <c r="E40" s="115">
        <v>12</v>
      </c>
      <c r="F40" s="114">
        <v>0</v>
      </c>
      <c r="G40" s="115">
        <v>0</v>
      </c>
      <c r="H40" s="114">
        <v>14</v>
      </c>
      <c r="I40" s="115">
        <v>3</v>
      </c>
      <c r="J40" s="114">
        <v>6</v>
      </c>
      <c r="K40" s="115">
        <v>10</v>
      </c>
      <c r="L40" s="125">
        <v>11</v>
      </c>
      <c r="M40" s="116">
        <v>5</v>
      </c>
      <c r="N40" s="114">
        <v>10</v>
      </c>
      <c r="O40" s="115">
        <v>7</v>
      </c>
      <c r="P40" s="114">
        <v>0</v>
      </c>
      <c r="Q40" s="115">
        <v>0</v>
      </c>
      <c r="R40" s="150"/>
      <c r="S40" s="151"/>
      <c r="T40" s="114">
        <v>0</v>
      </c>
      <c r="U40" s="115">
        <v>0</v>
      </c>
      <c r="V40" s="114">
        <v>7</v>
      </c>
      <c r="W40" s="115">
        <v>13</v>
      </c>
      <c r="X40" s="128">
        <f>(B40+E40+G40+I40+K40+M40+O40+Q40+S40+U40+W40)</f>
        <v>91</v>
      </c>
      <c r="Y40" s="204"/>
      <c r="Z40" s="214" t="s">
        <v>92</v>
      </c>
      <c r="AA40" s="27"/>
      <c r="AB40" s="21"/>
      <c r="AC40" s="21"/>
    </row>
    <row r="41" spans="1:29" ht="11.45" customHeight="1" x14ac:dyDescent="0.2">
      <c r="A41" s="156"/>
      <c r="B41" s="186"/>
      <c r="C41" s="20" t="s">
        <v>14</v>
      </c>
      <c r="D41" s="126"/>
      <c r="E41" s="115"/>
      <c r="F41" s="114"/>
      <c r="G41" s="115"/>
      <c r="H41" s="114"/>
      <c r="I41" s="115"/>
      <c r="J41" s="114"/>
      <c r="K41" s="115"/>
      <c r="L41" s="126"/>
      <c r="M41" s="117"/>
      <c r="N41" s="114"/>
      <c r="O41" s="115"/>
      <c r="P41" s="114"/>
      <c r="Q41" s="115"/>
      <c r="R41" s="150"/>
      <c r="S41" s="151"/>
      <c r="T41" s="114"/>
      <c r="U41" s="115"/>
      <c r="V41" s="114"/>
      <c r="W41" s="115"/>
      <c r="X41" s="129"/>
      <c r="Y41" s="205"/>
      <c r="Z41" s="215"/>
      <c r="AA41" s="35"/>
      <c r="AB41" s="21"/>
      <c r="AC41" s="21"/>
    </row>
    <row r="42" spans="1:29" ht="11.45" customHeight="1" x14ac:dyDescent="0.2">
      <c r="A42" s="155">
        <v>19</v>
      </c>
      <c r="B42" s="185">
        <v>37</v>
      </c>
      <c r="C42" s="8" t="s">
        <v>82</v>
      </c>
      <c r="D42" s="125">
        <v>14</v>
      </c>
      <c r="E42" s="115">
        <v>2</v>
      </c>
      <c r="F42" s="125">
        <v>0</v>
      </c>
      <c r="G42" s="115">
        <v>0</v>
      </c>
      <c r="H42" s="125">
        <v>0</v>
      </c>
      <c r="I42" s="115">
        <v>0</v>
      </c>
      <c r="J42" s="125">
        <v>0</v>
      </c>
      <c r="K42" s="115">
        <v>0</v>
      </c>
      <c r="L42" s="125">
        <v>0</v>
      </c>
      <c r="M42" s="115">
        <v>0</v>
      </c>
      <c r="N42" s="125">
        <v>0</v>
      </c>
      <c r="O42" s="115">
        <v>0</v>
      </c>
      <c r="P42" s="125">
        <v>14</v>
      </c>
      <c r="Q42" s="115">
        <v>3</v>
      </c>
      <c r="R42" s="150"/>
      <c r="S42" s="151"/>
      <c r="T42" s="125">
        <v>16</v>
      </c>
      <c r="U42" s="115">
        <v>1</v>
      </c>
      <c r="V42" s="125">
        <v>0</v>
      </c>
      <c r="W42" s="115">
        <v>0</v>
      </c>
      <c r="X42" s="128">
        <f>(B42+E42+G42+I42+K42+M42+O42+Q42+S42+U42+W42)</f>
        <v>43</v>
      </c>
      <c r="Y42" s="204"/>
      <c r="Z42" s="214" t="s">
        <v>92</v>
      </c>
      <c r="AA42" s="21"/>
      <c r="AB42" s="21"/>
      <c r="AC42" s="21"/>
    </row>
    <row r="43" spans="1:29" ht="11.45" customHeight="1" x14ac:dyDescent="0.2">
      <c r="A43" s="156"/>
      <c r="B43" s="186"/>
      <c r="C43" s="9" t="s">
        <v>119</v>
      </c>
      <c r="D43" s="126"/>
      <c r="E43" s="115"/>
      <c r="F43" s="126"/>
      <c r="G43" s="115"/>
      <c r="H43" s="126"/>
      <c r="I43" s="115"/>
      <c r="J43" s="126"/>
      <c r="K43" s="115"/>
      <c r="L43" s="126"/>
      <c r="M43" s="115"/>
      <c r="N43" s="126"/>
      <c r="O43" s="115"/>
      <c r="P43" s="126"/>
      <c r="Q43" s="115"/>
      <c r="R43" s="150"/>
      <c r="S43" s="151"/>
      <c r="T43" s="126"/>
      <c r="U43" s="115"/>
      <c r="V43" s="126"/>
      <c r="W43" s="115"/>
      <c r="X43" s="129"/>
      <c r="Y43" s="205"/>
      <c r="Z43" s="215"/>
      <c r="AA43" s="21"/>
      <c r="AB43" s="21"/>
      <c r="AC43" s="21"/>
    </row>
    <row r="44" spans="1:29" ht="11.45" customHeight="1" x14ac:dyDescent="0.2">
      <c r="A44" s="155">
        <v>20</v>
      </c>
      <c r="B44" s="185">
        <v>30</v>
      </c>
      <c r="C44" s="15" t="s">
        <v>81</v>
      </c>
      <c r="D44" s="125">
        <v>10</v>
      </c>
      <c r="E44" s="115">
        <v>6</v>
      </c>
      <c r="F44" s="114">
        <v>0</v>
      </c>
      <c r="G44" s="115">
        <v>0</v>
      </c>
      <c r="H44" s="114">
        <v>8</v>
      </c>
      <c r="I44" s="115">
        <v>9</v>
      </c>
      <c r="J44" s="114">
        <v>15</v>
      </c>
      <c r="K44" s="115">
        <v>1</v>
      </c>
      <c r="L44" s="125">
        <v>12</v>
      </c>
      <c r="M44" s="116">
        <v>4</v>
      </c>
      <c r="N44" s="114">
        <v>12</v>
      </c>
      <c r="O44" s="115">
        <v>5</v>
      </c>
      <c r="P44" s="114">
        <v>12</v>
      </c>
      <c r="Q44" s="115">
        <v>5</v>
      </c>
      <c r="R44" s="150"/>
      <c r="S44" s="151"/>
      <c r="T44" s="114">
        <v>12</v>
      </c>
      <c r="U44" s="115">
        <v>5</v>
      </c>
      <c r="V44" s="114">
        <v>16</v>
      </c>
      <c r="W44" s="115">
        <v>4</v>
      </c>
      <c r="X44" s="128">
        <f>(B44+E44+G44+I44+K44+M44+O44+Q44+S44+U44+W44)</f>
        <v>69</v>
      </c>
      <c r="Y44" s="204"/>
      <c r="Z44" s="214" t="s">
        <v>92</v>
      </c>
      <c r="AA44" s="21"/>
      <c r="AB44" s="33"/>
      <c r="AC44" s="21"/>
    </row>
    <row r="45" spans="1:29" ht="11.45" customHeight="1" x14ac:dyDescent="0.2">
      <c r="A45" s="156"/>
      <c r="B45" s="186"/>
      <c r="C45" s="9" t="s">
        <v>71</v>
      </c>
      <c r="D45" s="126"/>
      <c r="E45" s="115"/>
      <c r="F45" s="114"/>
      <c r="G45" s="115"/>
      <c r="H45" s="114"/>
      <c r="I45" s="115"/>
      <c r="J45" s="114"/>
      <c r="K45" s="115"/>
      <c r="L45" s="126"/>
      <c r="M45" s="117"/>
      <c r="N45" s="114"/>
      <c r="O45" s="115"/>
      <c r="P45" s="114"/>
      <c r="Q45" s="115"/>
      <c r="R45" s="150"/>
      <c r="S45" s="151"/>
      <c r="T45" s="114"/>
      <c r="U45" s="115"/>
      <c r="V45" s="114"/>
      <c r="W45" s="115"/>
      <c r="X45" s="129"/>
      <c r="Y45" s="205"/>
      <c r="Z45" s="215"/>
      <c r="AA45" s="21"/>
      <c r="AB45" s="21"/>
      <c r="AC45" s="21"/>
    </row>
    <row r="46" spans="1:29" ht="11.1" customHeight="1" x14ac:dyDescent="0.2">
      <c r="A46" s="157">
        <v>21</v>
      </c>
      <c r="B46" s="217">
        <v>18</v>
      </c>
      <c r="C46" s="86" t="s">
        <v>28</v>
      </c>
      <c r="D46" s="154">
        <v>0</v>
      </c>
      <c r="E46" s="182">
        <v>0</v>
      </c>
      <c r="F46" s="154">
        <v>0</v>
      </c>
      <c r="G46" s="182">
        <v>0</v>
      </c>
      <c r="H46" s="154">
        <v>15</v>
      </c>
      <c r="I46" s="182">
        <v>2</v>
      </c>
      <c r="J46" s="154">
        <v>0</v>
      </c>
      <c r="K46" s="182">
        <v>0</v>
      </c>
      <c r="L46" s="154">
        <v>15</v>
      </c>
      <c r="M46" s="182">
        <v>1</v>
      </c>
      <c r="N46" s="154">
        <v>16</v>
      </c>
      <c r="O46" s="182">
        <v>1</v>
      </c>
      <c r="P46" s="154">
        <v>15</v>
      </c>
      <c r="Q46" s="182">
        <v>2</v>
      </c>
      <c r="R46" s="150"/>
      <c r="S46" s="151"/>
      <c r="T46" s="154">
        <v>15</v>
      </c>
      <c r="U46" s="182">
        <v>2</v>
      </c>
      <c r="V46" s="126">
        <v>15</v>
      </c>
      <c r="W46" s="117">
        <v>5</v>
      </c>
      <c r="X46" s="144">
        <f>(B46+E46+G46+I46+K46+M46+O46+Q46+S46+U46+W46)</f>
        <v>31</v>
      </c>
      <c r="Y46" s="234"/>
      <c r="Z46" s="216" t="s">
        <v>92</v>
      </c>
      <c r="AA46" s="21"/>
      <c r="AB46" s="33"/>
      <c r="AC46" s="21"/>
    </row>
    <row r="47" spans="1:29" ht="11.1" customHeight="1" x14ac:dyDescent="0.2">
      <c r="A47" s="156"/>
      <c r="B47" s="218"/>
      <c r="C47" s="19" t="s">
        <v>29</v>
      </c>
      <c r="D47" s="126"/>
      <c r="E47" s="117"/>
      <c r="F47" s="126"/>
      <c r="G47" s="117"/>
      <c r="H47" s="126"/>
      <c r="I47" s="117"/>
      <c r="J47" s="126"/>
      <c r="K47" s="117"/>
      <c r="L47" s="126"/>
      <c r="M47" s="117"/>
      <c r="N47" s="126"/>
      <c r="O47" s="117"/>
      <c r="P47" s="126"/>
      <c r="Q47" s="117"/>
      <c r="R47" s="150"/>
      <c r="S47" s="151"/>
      <c r="T47" s="126"/>
      <c r="U47" s="117"/>
      <c r="V47" s="114"/>
      <c r="W47" s="115"/>
      <c r="X47" s="129"/>
      <c r="Y47" s="205"/>
      <c r="Z47" s="216"/>
      <c r="AA47" s="21"/>
      <c r="AB47" s="21"/>
      <c r="AC47" s="21"/>
    </row>
    <row r="48" spans="1:29" ht="11.1" customHeight="1" x14ac:dyDescent="0.2">
      <c r="A48" s="155">
        <v>22</v>
      </c>
      <c r="B48" s="219">
        <v>7</v>
      </c>
      <c r="C48" s="64" t="s">
        <v>23</v>
      </c>
      <c r="D48" s="125">
        <v>0</v>
      </c>
      <c r="E48" s="116">
        <v>0</v>
      </c>
      <c r="F48" s="125">
        <v>0</v>
      </c>
      <c r="G48" s="116">
        <v>0</v>
      </c>
      <c r="H48" s="125">
        <v>0</v>
      </c>
      <c r="I48" s="116">
        <v>0</v>
      </c>
      <c r="J48" s="125">
        <v>0</v>
      </c>
      <c r="K48" s="116">
        <v>0</v>
      </c>
      <c r="L48" s="125">
        <v>0</v>
      </c>
      <c r="M48" s="116">
        <v>0</v>
      </c>
      <c r="N48" s="125">
        <v>0</v>
      </c>
      <c r="O48" s="116">
        <v>0</v>
      </c>
      <c r="P48" s="125">
        <v>0</v>
      </c>
      <c r="Q48" s="116">
        <v>0</v>
      </c>
      <c r="R48" s="150"/>
      <c r="S48" s="151"/>
      <c r="T48" s="125">
        <v>0</v>
      </c>
      <c r="U48" s="116">
        <v>0</v>
      </c>
      <c r="V48" s="114">
        <v>15</v>
      </c>
      <c r="W48" s="115">
        <v>5</v>
      </c>
      <c r="X48" s="128">
        <f>(B48+E48+G48+I48+K48+M48+O48+Q48+S48+U48+W48)</f>
        <v>12</v>
      </c>
      <c r="Y48" s="204"/>
      <c r="Z48" s="216" t="s">
        <v>92</v>
      </c>
      <c r="AA48" s="21"/>
      <c r="AB48" s="21"/>
      <c r="AC48" s="21"/>
    </row>
    <row r="49" spans="1:28" ht="10.5" customHeight="1" x14ac:dyDescent="0.2">
      <c r="A49" s="156"/>
      <c r="B49" s="218"/>
      <c r="C49" s="19" t="s">
        <v>12</v>
      </c>
      <c r="D49" s="126"/>
      <c r="E49" s="117"/>
      <c r="F49" s="126"/>
      <c r="G49" s="117"/>
      <c r="H49" s="126"/>
      <c r="I49" s="117"/>
      <c r="J49" s="126"/>
      <c r="K49" s="117"/>
      <c r="L49" s="126"/>
      <c r="M49" s="117"/>
      <c r="N49" s="126"/>
      <c r="O49" s="117"/>
      <c r="P49" s="126"/>
      <c r="Q49" s="117"/>
      <c r="R49" s="150"/>
      <c r="S49" s="151"/>
      <c r="T49" s="126"/>
      <c r="U49" s="117"/>
      <c r="V49" s="114"/>
      <c r="W49" s="115"/>
      <c r="X49" s="129"/>
      <c r="Y49" s="205"/>
      <c r="Z49" s="216"/>
    </row>
    <row r="50" spans="1:28" ht="11.1" customHeight="1" x14ac:dyDescent="0.2">
      <c r="A50" s="155">
        <v>23</v>
      </c>
      <c r="B50" s="219">
        <v>6</v>
      </c>
      <c r="C50" s="18" t="s">
        <v>44</v>
      </c>
      <c r="D50" s="125">
        <v>15</v>
      </c>
      <c r="E50" s="116">
        <v>1</v>
      </c>
      <c r="F50" s="125">
        <v>0</v>
      </c>
      <c r="G50" s="116">
        <v>0</v>
      </c>
      <c r="H50" s="125">
        <v>16</v>
      </c>
      <c r="I50" s="116">
        <v>1</v>
      </c>
      <c r="J50" s="125">
        <v>0</v>
      </c>
      <c r="K50" s="116">
        <v>0</v>
      </c>
      <c r="L50" s="125">
        <v>0</v>
      </c>
      <c r="M50" s="116">
        <v>0</v>
      </c>
      <c r="N50" s="125">
        <v>0</v>
      </c>
      <c r="O50" s="116">
        <v>0</v>
      </c>
      <c r="P50" s="125">
        <v>0</v>
      </c>
      <c r="Q50" s="116">
        <v>0</v>
      </c>
      <c r="R50" s="150"/>
      <c r="S50" s="151"/>
      <c r="T50" s="125">
        <v>0</v>
      </c>
      <c r="U50" s="116">
        <v>0</v>
      </c>
      <c r="V50" s="114">
        <v>0</v>
      </c>
      <c r="W50" s="115">
        <v>0</v>
      </c>
      <c r="X50" s="128">
        <f>(B50+E50+G50+I50+K50+M50+O50+Q50+S50+U50+W50)</f>
        <v>8</v>
      </c>
      <c r="Y50" s="204"/>
      <c r="Z50" s="216" t="s">
        <v>92</v>
      </c>
      <c r="AA50" s="21"/>
      <c r="AB50" s="21"/>
    </row>
    <row r="51" spans="1:28" ht="11.1" customHeight="1" x14ac:dyDescent="0.2">
      <c r="A51" s="156"/>
      <c r="B51" s="218"/>
      <c r="C51" s="20" t="s">
        <v>43</v>
      </c>
      <c r="D51" s="126"/>
      <c r="E51" s="117"/>
      <c r="F51" s="126"/>
      <c r="G51" s="117"/>
      <c r="H51" s="126"/>
      <c r="I51" s="117"/>
      <c r="J51" s="126"/>
      <c r="K51" s="117"/>
      <c r="L51" s="126"/>
      <c r="M51" s="117"/>
      <c r="N51" s="126"/>
      <c r="O51" s="117"/>
      <c r="P51" s="126"/>
      <c r="Q51" s="117"/>
      <c r="R51" s="150"/>
      <c r="S51" s="151"/>
      <c r="T51" s="126"/>
      <c r="U51" s="117"/>
      <c r="V51" s="114"/>
      <c r="W51" s="115"/>
      <c r="X51" s="129"/>
      <c r="Y51" s="205"/>
      <c r="Z51" s="216"/>
      <c r="AA51" s="21"/>
      <c r="AB51" s="21"/>
    </row>
    <row r="52" spans="1:28" ht="11.1" customHeight="1" x14ac:dyDescent="0.2">
      <c r="A52" s="155">
        <v>24</v>
      </c>
      <c r="B52" s="219">
        <v>4</v>
      </c>
      <c r="C52" s="8" t="s">
        <v>120</v>
      </c>
      <c r="D52" s="125">
        <v>0</v>
      </c>
      <c r="E52" s="116">
        <v>0</v>
      </c>
      <c r="F52" s="125">
        <v>0</v>
      </c>
      <c r="G52" s="116">
        <v>0</v>
      </c>
      <c r="H52" s="125">
        <v>0</v>
      </c>
      <c r="I52" s="116">
        <v>0</v>
      </c>
      <c r="J52" s="125">
        <v>0</v>
      </c>
      <c r="K52" s="116">
        <v>0</v>
      </c>
      <c r="L52" s="125">
        <v>0</v>
      </c>
      <c r="M52" s="116">
        <v>0</v>
      </c>
      <c r="N52" s="125">
        <v>0</v>
      </c>
      <c r="O52" s="116">
        <v>0</v>
      </c>
      <c r="P52" s="125">
        <v>0</v>
      </c>
      <c r="Q52" s="116">
        <v>0</v>
      </c>
      <c r="R52" s="150"/>
      <c r="S52" s="151"/>
      <c r="T52" s="125">
        <v>0</v>
      </c>
      <c r="U52" s="116">
        <v>0</v>
      </c>
      <c r="V52" s="114">
        <v>0</v>
      </c>
      <c r="W52" s="115">
        <v>0</v>
      </c>
      <c r="X52" s="128">
        <f>(B52+E52+G52+I52+K52+M52+O52+Q52+S52+U52+W52)</f>
        <v>4</v>
      </c>
      <c r="Y52" s="204"/>
      <c r="Z52" s="216" t="s">
        <v>92</v>
      </c>
      <c r="AA52" s="21"/>
      <c r="AB52" s="21"/>
    </row>
    <row r="53" spans="1:28" ht="11.1" customHeight="1" x14ac:dyDescent="0.2">
      <c r="A53" s="156"/>
      <c r="B53" s="218"/>
      <c r="C53" s="9" t="s">
        <v>121</v>
      </c>
      <c r="D53" s="126"/>
      <c r="E53" s="117"/>
      <c r="F53" s="126"/>
      <c r="G53" s="117"/>
      <c r="H53" s="126"/>
      <c r="I53" s="117"/>
      <c r="J53" s="126"/>
      <c r="K53" s="117"/>
      <c r="L53" s="126"/>
      <c r="M53" s="117"/>
      <c r="N53" s="126"/>
      <c r="O53" s="117"/>
      <c r="P53" s="126"/>
      <c r="Q53" s="117"/>
      <c r="R53" s="150"/>
      <c r="S53" s="151"/>
      <c r="T53" s="126"/>
      <c r="U53" s="117"/>
      <c r="V53" s="114"/>
      <c r="W53" s="115"/>
      <c r="X53" s="129"/>
      <c r="Y53" s="205"/>
      <c r="Z53" s="216"/>
      <c r="AA53" s="21"/>
      <c r="AB53" s="21"/>
    </row>
    <row r="54" spans="1:28" ht="11.1" customHeight="1" x14ac:dyDescent="0.2">
      <c r="A54" s="155">
        <v>25</v>
      </c>
      <c r="B54" s="219">
        <v>3</v>
      </c>
      <c r="C54" s="18" t="s">
        <v>118</v>
      </c>
      <c r="D54" s="125">
        <v>0</v>
      </c>
      <c r="E54" s="116">
        <v>0</v>
      </c>
      <c r="F54" s="125">
        <v>0</v>
      </c>
      <c r="G54" s="116">
        <v>0</v>
      </c>
      <c r="H54" s="125">
        <v>0</v>
      </c>
      <c r="I54" s="116">
        <v>0</v>
      </c>
      <c r="J54" s="125">
        <v>0</v>
      </c>
      <c r="K54" s="116">
        <v>0</v>
      </c>
      <c r="L54" s="125">
        <v>0</v>
      </c>
      <c r="M54" s="116">
        <v>0</v>
      </c>
      <c r="N54" s="125">
        <v>0</v>
      </c>
      <c r="O54" s="116">
        <v>0</v>
      </c>
      <c r="P54" s="125">
        <v>0</v>
      </c>
      <c r="Q54" s="116">
        <v>0</v>
      </c>
      <c r="R54" s="150"/>
      <c r="S54" s="151"/>
      <c r="T54" s="125">
        <v>0</v>
      </c>
      <c r="U54" s="116">
        <v>0</v>
      </c>
      <c r="V54" s="114">
        <v>0</v>
      </c>
      <c r="W54" s="115">
        <v>0</v>
      </c>
      <c r="X54" s="128">
        <f>(B54+E54+G54+I54+K54+M54+O54+Q54+S54+U54+W54)</f>
        <v>3</v>
      </c>
      <c r="Y54" s="204"/>
      <c r="Z54" s="216" t="s">
        <v>92</v>
      </c>
      <c r="AA54" s="21"/>
      <c r="AB54" s="21"/>
    </row>
    <row r="55" spans="1:28" ht="11.1" customHeight="1" x14ac:dyDescent="0.2">
      <c r="A55" s="156"/>
      <c r="B55" s="218"/>
      <c r="C55" s="44" t="s">
        <v>27</v>
      </c>
      <c r="D55" s="126"/>
      <c r="E55" s="117"/>
      <c r="F55" s="126"/>
      <c r="G55" s="117"/>
      <c r="H55" s="126"/>
      <c r="I55" s="117"/>
      <c r="J55" s="126"/>
      <c r="K55" s="117"/>
      <c r="L55" s="126"/>
      <c r="M55" s="117"/>
      <c r="N55" s="126"/>
      <c r="O55" s="117"/>
      <c r="P55" s="126"/>
      <c r="Q55" s="117"/>
      <c r="R55" s="150"/>
      <c r="S55" s="151"/>
      <c r="T55" s="126"/>
      <c r="U55" s="117"/>
      <c r="V55" s="114"/>
      <c r="W55" s="115"/>
      <c r="X55" s="129"/>
      <c r="Y55" s="205"/>
      <c r="Z55" s="216"/>
      <c r="AA55" s="21"/>
      <c r="AB55" s="21"/>
    </row>
    <row r="56" spans="1:28" ht="11.1" customHeight="1" x14ac:dyDescent="0.2">
      <c r="A56" s="155">
        <v>26</v>
      </c>
      <c r="B56" s="220">
        <v>1</v>
      </c>
      <c r="C56" s="8" t="s">
        <v>117</v>
      </c>
      <c r="D56" s="125">
        <v>0</v>
      </c>
      <c r="E56" s="116">
        <v>0</v>
      </c>
      <c r="F56" s="125">
        <v>0</v>
      </c>
      <c r="G56" s="116">
        <v>0</v>
      </c>
      <c r="H56" s="125">
        <v>0</v>
      </c>
      <c r="I56" s="116">
        <v>0</v>
      </c>
      <c r="J56" s="125">
        <v>0</v>
      </c>
      <c r="K56" s="116">
        <v>0</v>
      </c>
      <c r="L56" s="125">
        <v>0</v>
      </c>
      <c r="M56" s="116">
        <v>0</v>
      </c>
      <c r="N56" s="125">
        <v>0</v>
      </c>
      <c r="O56" s="116">
        <v>0</v>
      </c>
      <c r="P56" s="125">
        <v>0</v>
      </c>
      <c r="Q56" s="116">
        <v>0</v>
      </c>
      <c r="R56" s="150"/>
      <c r="S56" s="151"/>
      <c r="T56" s="125">
        <v>0</v>
      </c>
      <c r="U56" s="116">
        <v>0</v>
      </c>
      <c r="V56" s="114">
        <v>0</v>
      </c>
      <c r="W56" s="115">
        <v>0</v>
      </c>
      <c r="X56" s="128">
        <f>(B56+E56+G56+I56+K56+M56+O56+Q56+S56+U56+W56)</f>
        <v>1</v>
      </c>
      <c r="Y56" s="204"/>
      <c r="Z56" s="216" t="s">
        <v>92</v>
      </c>
      <c r="AA56" s="21"/>
      <c r="AB56" s="21"/>
    </row>
    <row r="57" spans="1:28" ht="11.1" customHeight="1" x14ac:dyDescent="0.2">
      <c r="A57" s="156"/>
      <c r="B57" s="220"/>
      <c r="C57" s="9" t="s">
        <v>27</v>
      </c>
      <c r="D57" s="126"/>
      <c r="E57" s="117"/>
      <c r="F57" s="126"/>
      <c r="G57" s="117"/>
      <c r="H57" s="126"/>
      <c r="I57" s="117"/>
      <c r="J57" s="126"/>
      <c r="K57" s="117"/>
      <c r="L57" s="126"/>
      <c r="M57" s="117"/>
      <c r="N57" s="126"/>
      <c r="O57" s="117"/>
      <c r="P57" s="126"/>
      <c r="Q57" s="117"/>
      <c r="R57" s="150"/>
      <c r="S57" s="151"/>
      <c r="T57" s="126"/>
      <c r="U57" s="117"/>
      <c r="V57" s="114"/>
      <c r="W57" s="115"/>
      <c r="X57" s="129"/>
      <c r="Y57" s="205"/>
      <c r="Z57" s="216"/>
      <c r="AA57" s="21"/>
      <c r="AB57" s="21"/>
    </row>
    <row r="58" spans="1:28" ht="11.1" customHeight="1" x14ac:dyDescent="0.2">
      <c r="A58" s="155">
        <v>27</v>
      </c>
      <c r="B58" s="219">
        <v>0</v>
      </c>
      <c r="C58" s="66" t="s">
        <v>169</v>
      </c>
      <c r="D58" s="125">
        <v>0</v>
      </c>
      <c r="E58" s="116">
        <v>0</v>
      </c>
      <c r="F58" s="125">
        <v>0</v>
      </c>
      <c r="G58" s="116">
        <v>0</v>
      </c>
      <c r="H58" s="125">
        <v>0</v>
      </c>
      <c r="I58" s="116">
        <v>0</v>
      </c>
      <c r="J58" s="125">
        <v>0</v>
      </c>
      <c r="K58" s="116">
        <v>0</v>
      </c>
      <c r="L58" s="125">
        <v>0</v>
      </c>
      <c r="M58" s="116">
        <v>0</v>
      </c>
      <c r="N58" s="125">
        <v>0</v>
      </c>
      <c r="O58" s="116">
        <v>0</v>
      </c>
      <c r="P58" s="125">
        <v>0</v>
      </c>
      <c r="Q58" s="116">
        <v>0</v>
      </c>
      <c r="R58" s="150"/>
      <c r="S58" s="151"/>
      <c r="T58" s="125">
        <v>0</v>
      </c>
      <c r="U58" s="116">
        <v>0</v>
      </c>
      <c r="V58" s="114">
        <v>9</v>
      </c>
      <c r="W58" s="115">
        <v>11</v>
      </c>
      <c r="X58" s="128">
        <f>(B58+E58+G58+I58+K58+M58+O58+Q58+S58+U58+W58)</f>
        <v>11</v>
      </c>
      <c r="Y58" s="204"/>
      <c r="Z58" s="216" t="s">
        <v>92</v>
      </c>
    </row>
    <row r="59" spans="1:28" ht="11.1" customHeight="1" x14ac:dyDescent="0.2">
      <c r="A59" s="156"/>
      <c r="B59" s="218"/>
      <c r="C59" s="20" t="s">
        <v>170</v>
      </c>
      <c r="D59" s="126"/>
      <c r="E59" s="117"/>
      <c r="F59" s="126"/>
      <c r="G59" s="117"/>
      <c r="H59" s="126"/>
      <c r="I59" s="117"/>
      <c r="J59" s="126"/>
      <c r="K59" s="117"/>
      <c r="L59" s="126"/>
      <c r="M59" s="117"/>
      <c r="N59" s="126"/>
      <c r="O59" s="117"/>
      <c r="P59" s="126"/>
      <c r="Q59" s="117"/>
      <c r="R59" s="152"/>
      <c r="S59" s="153"/>
      <c r="T59" s="126"/>
      <c r="U59" s="117"/>
      <c r="V59" s="114"/>
      <c r="W59" s="115"/>
      <c r="X59" s="129"/>
      <c r="Y59" s="205"/>
      <c r="Z59" s="216"/>
    </row>
    <row r="60" spans="1:28" ht="12" customHeight="1" x14ac:dyDescent="0.2">
      <c r="A60" s="47"/>
      <c r="B60" s="108"/>
      <c r="C60" s="227" t="s">
        <v>54</v>
      </c>
      <c r="D60" s="227"/>
      <c r="E60" s="227"/>
      <c r="F60" s="227"/>
      <c r="G60" s="227"/>
      <c r="H60" s="227"/>
      <c r="I60" s="227"/>
      <c r="J60" s="109"/>
      <c r="K60" s="110"/>
      <c r="L60" s="109"/>
      <c r="M60" s="110"/>
      <c r="N60" s="109"/>
      <c r="O60" s="110"/>
      <c r="P60" s="109"/>
      <c r="Q60" s="110"/>
      <c r="R60" s="109"/>
      <c r="S60" s="226"/>
      <c r="T60" s="225"/>
      <c r="U60" s="226"/>
      <c r="V60" s="78"/>
      <c r="W60" s="78"/>
      <c r="X60" s="232"/>
      <c r="Y60" s="231"/>
    </row>
    <row r="61" spans="1:28" ht="13.5" customHeight="1" x14ac:dyDescent="0.2">
      <c r="A61" s="47"/>
      <c r="B61" s="108"/>
      <c r="C61" s="213" t="s">
        <v>61</v>
      </c>
      <c r="D61" s="213"/>
      <c r="E61" s="213"/>
      <c r="F61" s="213"/>
      <c r="G61" s="213"/>
      <c r="H61" s="213"/>
      <c r="I61" s="213"/>
      <c r="J61" s="109"/>
      <c r="K61" s="110"/>
      <c r="L61" s="109"/>
      <c r="M61" s="110"/>
      <c r="N61" s="109"/>
      <c r="O61" s="110"/>
      <c r="P61" s="109"/>
      <c r="Q61" s="110"/>
      <c r="R61" s="109"/>
      <c r="S61" s="226"/>
      <c r="T61" s="225"/>
      <c r="U61" s="226"/>
      <c r="V61" s="78"/>
      <c r="W61" s="78"/>
      <c r="X61" s="232"/>
      <c r="Y61" s="231"/>
    </row>
    <row r="62" spans="1:28" ht="9" customHeight="1" x14ac:dyDescent="0.2">
      <c r="A62" s="221"/>
      <c r="B62" s="222"/>
      <c r="C62" s="40"/>
      <c r="D62" s="40"/>
      <c r="E62" s="40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78"/>
      <c r="W62" s="78"/>
      <c r="X62" s="222"/>
      <c r="Y62" s="231"/>
    </row>
    <row r="63" spans="1:28" ht="9" customHeight="1" x14ac:dyDescent="0.2">
      <c r="A63" s="221"/>
      <c r="B63" s="222"/>
      <c r="C63" s="223"/>
      <c r="D63" s="224"/>
      <c r="E63" s="224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78"/>
      <c r="W63" s="78"/>
      <c r="X63" s="222"/>
      <c r="Y63" s="231"/>
    </row>
    <row r="64" spans="1:28" ht="9" customHeight="1" x14ac:dyDescent="0.2">
      <c r="A64" s="221"/>
      <c r="B64" s="232"/>
      <c r="C64" s="41"/>
      <c r="D64" s="225"/>
      <c r="E64" s="226"/>
      <c r="F64" s="225"/>
      <c r="G64" s="226"/>
      <c r="H64" s="225"/>
      <c r="I64" s="226"/>
      <c r="J64" s="225"/>
      <c r="K64" s="226"/>
      <c r="L64" s="225"/>
      <c r="M64" s="226"/>
      <c r="N64" s="225"/>
      <c r="O64" s="226"/>
      <c r="P64" s="225"/>
      <c r="Q64" s="226"/>
      <c r="R64" s="225"/>
      <c r="S64" s="226"/>
      <c r="T64" s="225"/>
      <c r="U64" s="226"/>
      <c r="V64" s="225"/>
      <c r="W64" s="226"/>
      <c r="X64" s="232"/>
      <c r="Y64" s="231"/>
    </row>
    <row r="65" spans="1:25" ht="9" customHeight="1" x14ac:dyDescent="0.2">
      <c r="A65" s="221"/>
      <c r="B65" s="232"/>
      <c r="C65" s="42"/>
      <c r="D65" s="225"/>
      <c r="E65" s="226"/>
      <c r="F65" s="225"/>
      <c r="G65" s="226"/>
      <c r="H65" s="225"/>
      <c r="I65" s="226"/>
      <c r="J65" s="225"/>
      <c r="K65" s="226"/>
      <c r="L65" s="225"/>
      <c r="M65" s="226"/>
      <c r="N65" s="225"/>
      <c r="O65" s="226"/>
      <c r="P65" s="225"/>
      <c r="Q65" s="226"/>
      <c r="R65" s="225"/>
      <c r="S65" s="226"/>
      <c r="T65" s="225"/>
      <c r="U65" s="226"/>
      <c r="V65" s="225"/>
      <c r="W65" s="226"/>
      <c r="X65" s="232"/>
      <c r="Y65" s="231"/>
    </row>
    <row r="66" spans="1:25" ht="9" customHeight="1" x14ac:dyDescent="0.2">
      <c r="A66" s="221"/>
      <c r="B66" s="230"/>
      <c r="C66" s="28"/>
      <c r="D66" s="229"/>
      <c r="E66" s="228"/>
      <c r="F66" s="229"/>
      <c r="G66" s="228"/>
      <c r="H66" s="229"/>
      <c r="I66" s="228"/>
      <c r="J66" s="229"/>
      <c r="K66" s="228"/>
      <c r="L66" s="229"/>
      <c r="M66" s="228"/>
      <c r="N66" s="229"/>
      <c r="O66" s="228"/>
      <c r="P66" s="229"/>
      <c r="Q66" s="228"/>
      <c r="R66" s="229"/>
      <c r="S66" s="228"/>
      <c r="T66" s="229"/>
      <c r="U66" s="228"/>
      <c r="V66" s="229"/>
      <c r="W66" s="228"/>
      <c r="X66" s="230"/>
      <c r="Y66" s="233"/>
    </row>
    <row r="67" spans="1:25" ht="9" customHeight="1" x14ac:dyDescent="0.2">
      <c r="A67" s="221"/>
      <c r="B67" s="230"/>
      <c r="C67" s="39"/>
      <c r="D67" s="229"/>
      <c r="E67" s="228"/>
      <c r="F67" s="229"/>
      <c r="G67" s="228"/>
      <c r="H67" s="229"/>
      <c r="I67" s="228"/>
      <c r="J67" s="229"/>
      <c r="K67" s="228"/>
      <c r="L67" s="229"/>
      <c r="M67" s="228"/>
      <c r="N67" s="229"/>
      <c r="O67" s="228"/>
      <c r="P67" s="229"/>
      <c r="Q67" s="228"/>
      <c r="R67" s="229"/>
      <c r="S67" s="228"/>
      <c r="T67" s="229"/>
      <c r="U67" s="228"/>
      <c r="V67" s="229"/>
      <c r="W67" s="228"/>
      <c r="X67" s="230"/>
      <c r="Y67" s="233"/>
    </row>
  </sheetData>
  <mergeCells count="698">
    <mergeCell ref="W56:W57"/>
    <mergeCell ref="V58:V59"/>
    <mergeCell ref="W58:W59"/>
    <mergeCell ref="V50:V51"/>
    <mergeCell ref="W50:W51"/>
    <mergeCell ref="V52:V53"/>
    <mergeCell ref="W52:W53"/>
    <mergeCell ref="V54:V55"/>
    <mergeCell ref="W54:W55"/>
    <mergeCell ref="V56:V57"/>
    <mergeCell ref="V42:V43"/>
    <mergeCell ref="W42:W43"/>
    <mergeCell ref="V44:V45"/>
    <mergeCell ref="W44:W45"/>
    <mergeCell ref="V34:V35"/>
    <mergeCell ref="W34:W35"/>
    <mergeCell ref="V36:V37"/>
    <mergeCell ref="W36:W37"/>
    <mergeCell ref="V38:V39"/>
    <mergeCell ref="W38:W39"/>
    <mergeCell ref="Q44:Q45"/>
    <mergeCell ref="Q46:Q47"/>
    <mergeCell ref="P48:P49"/>
    <mergeCell ref="Q48:Q49"/>
    <mergeCell ref="P46:P47"/>
    <mergeCell ref="V10:V11"/>
    <mergeCell ref="W10:W11"/>
    <mergeCell ref="V12:V13"/>
    <mergeCell ref="W12:W13"/>
    <mergeCell ref="V14:V15"/>
    <mergeCell ref="W14:W15"/>
    <mergeCell ref="V16:V17"/>
    <mergeCell ref="W16:W17"/>
    <mergeCell ref="V18:V19"/>
    <mergeCell ref="V28:V29"/>
    <mergeCell ref="W28:W29"/>
    <mergeCell ref="V30:V31"/>
    <mergeCell ref="W30:W31"/>
    <mergeCell ref="V32:V33"/>
    <mergeCell ref="W32:W33"/>
    <mergeCell ref="W18:W19"/>
    <mergeCell ref="V20:V21"/>
    <mergeCell ref="W20:W21"/>
    <mergeCell ref="V24:V25"/>
    <mergeCell ref="T18:T19"/>
    <mergeCell ref="T22:T23"/>
    <mergeCell ref="T24:T25"/>
    <mergeCell ref="T26:T27"/>
    <mergeCell ref="T34:T35"/>
    <mergeCell ref="Q40:Q41"/>
    <mergeCell ref="P28:P29"/>
    <mergeCell ref="Q28:Q29"/>
    <mergeCell ref="P30:P31"/>
    <mergeCell ref="Q34:Q35"/>
    <mergeCell ref="Q24:Q25"/>
    <mergeCell ref="Q30:Q31"/>
    <mergeCell ref="P32:P33"/>
    <mergeCell ref="Q32:Q33"/>
    <mergeCell ref="P26:P27"/>
    <mergeCell ref="Q26:Q27"/>
    <mergeCell ref="Q20:Q21"/>
    <mergeCell ref="P22:P23"/>
    <mergeCell ref="Q22:Q23"/>
    <mergeCell ref="V66:V67"/>
    <mergeCell ref="X62:X63"/>
    <mergeCell ref="T56:T57"/>
    <mergeCell ref="U52:U53"/>
    <mergeCell ref="U48:U49"/>
    <mergeCell ref="U46:U47"/>
    <mergeCell ref="V46:V47"/>
    <mergeCell ref="W46:W47"/>
    <mergeCell ref="T44:T45"/>
    <mergeCell ref="U44:U45"/>
    <mergeCell ref="U42:U43"/>
    <mergeCell ref="U40:U41"/>
    <mergeCell ref="P42:P43"/>
    <mergeCell ref="Q42:Q43"/>
    <mergeCell ref="Q50:Q51"/>
    <mergeCell ref="P52:P53"/>
    <mergeCell ref="Q58:Q59"/>
    <mergeCell ref="P54:P55"/>
    <mergeCell ref="Q54:Q55"/>
    <mergeCell ref="P56:P57"/>
    <mergeCell ref="P44:P45"/>
    <mergeCell ref="Y64:Y65"/>
    <mergeCell ref="W64:W65"/>
    <mergeCell ref="V64:V65"/>
    <mergeCell ref="X66:X67"/>
    <mergeCell ref="W66:W67"/>
    <mergeCell ref="X60:X61"/>
    <mergeCell ref="Z46:Z47"/>
    <mergeCell ref="Z40:Z41"/>
    <mergeCell ref="Y66:Y67"/>
    <mergeCell ref="X64:X65"/>
    <mergeCell ref="Z54:Z55"/>
    <mergeCell ref="Z56:Z57"/>
    <mergeCell ref="Z58:Z59"/>
    <mergeCell ref="Z52:Z53"/>
    <mergeCell ref="Y54:Y55"/>
    <mergeCell ref="X54:X55"/>
    <mergeCell ref="Y56:Y57"/>
    <mergeCell ref="X56:X57"/>
    <mergeCell ref="X52:X53"/>
    <mergeCell ref="Y52:Y53"/>
    <mergeCell ref="Y48:Y49"/>
    <mergeCell ref="X46:X47"/>
    <mergeCell ref="Y46:Y47"/>
    <mergeCell ref="V48:V49"/>
    <mergeCell ref="U66:U67"/>
    <mergeCell ref="Q62:Q63"/>
    <mergeCell ref="R62:R63"/>
    <mergeCell ref="U64:U65"/>
    <mergeCell ref="I66:I67"/>
    <mergeCell ref="H64:H65"/>
    <mergeCell ref="N64:N65"/>
    <mergeCell ref="R64:R65"/>
    <mergeCell ref="R66:R67"/>
    <mergeCell ref="S66:S67"/>
    <mergeCell ref="Q66:Q67"/>
    <mergeCell ref="J66:J67"/>
    <mergeCell ref="M64:M65"/>
    <mergeCell ref="Q64:Q65"/>
    <mergeCell ref="O64:O65"/>
    <mergeCell ref="T66:T67"/>
    <mergeCell ref="A1:Y1"/>
    <mergeCell ref="A2:Y2"/>
    <mergeCell ref="Y62:Y63"/>
    <mergeCell ref="Y60:Y61"/>
    <mergeCell ref="P64:P65"/>
    <mergeCell ref="K64:K65"/>
    <mergeCell ref="S64:S65"/>
    <mergeCell ref="T64:T65"/>
    <mergeCell ref="P16:P17"/>
    <mergeCell ref="A64:A65"/>
    <mergeCell ref="B64:B65"/>
    <mergeCell ref="D64:D65"/>
    <mergeCell ref="E64:E65"/>
    <mergeCell ref="G64:G65"/>
    <mergeCell ref="L64:L65"/>
    <mergeCell ref="F64:F65"/>
    <mergeCell ref="U60:U61"/>
    <mergeCell ref="F62:F63"/>
    <mergeCell ref="M62:M63"/>
    <mergeCell ref="N62:N63"/>
    <mergeCell ref="I64:I65"/>
    <mergeCell ref="J64:J65"/>
    <mergeCell ref="J62:J63"/>
    <mergeCell ref="T62:T63"/>
    <mergeCell ref="A66:A67"/>
    <mergeCell ref="K66:K67"/>
    <mergeCell ref="L66:L67"/>
    <mergeCell ref="P66:P67"/>
    <mergeCell ref="H66:H67"/>
    <mergeCell ref="O66:O67"/>
    <mergeCell ref="B66:B67"/>
    <mergeCell ref="E66:E67"/>
    <mergeCell ref="F66:F67"/>
    <mergeCell ref="G66:G67"/>
    <mergeCell ref="D66:D67"/>
    <mergeCell ref="M66:M67"/>
    <mergeCell ref="N66:N67"/>
    <mergeCell ref="Y58:Y59"/>
    <mergeCell ref="T58:T59"/>
    <mergeCell ref="G62:G63"/>
    <mergeCell ref="H62:H63"/>
    <mergeCell ref="K62:K63"/>
    <mergeCell ref="I62:I63"/>
    <mergeCell ref="S60:S61"/>
    <mergeCell ref="U62:U63"/>
    <mergeCell ref="L58:L59"/>
    <mergeCell ref="K58:K59"/>
    <mergeCell ref="P58:P59"/>
    <mergeCell ref="N58:N59"/>
    <mergeCell ref="O58:O59"/>
    <mergeCell ref="X58:X59"/>
    <mergeCell ref="U58:U59"/>
    <mergeCell ref="C60:I60"/>
    <mergeCell ref="F58:F59"/>
    <mergeCell ref="G58:G59"/>
    <mergeCell ref="F56:F57"/>
    <mergeCell ref="A62:A63"/>
    <mergeCell ref="B62:B63"/>
    <mergeCell ref="C63:E63"/>
    <mergeCell ref="L62:L63"/>
    <mergeCell ref="T60:T61"/>
    <mergeCell ref="O62:O63"/>
    <mergeCell ref="P62:P63"/>
    <mergeCell ref="S62:S63"/>
    <mergeCell ref="G54:G55"/>
    <mergeCell ref="G56:G57"/>
    <mergeCell ref="H56:H57"/>
    <mergeCell ref="H58:H59"/>
    <mergeCell ref="I58:I59"/>
    <mergeCell ref="J58:J59"/>
    <mergeCell ref="K56:K57"/>
    <mergeCell ref="I56:I57"/>
    <mergeCell ref="J56:J57"/>
    <mergeCell ref="A58:A59"/>
    <mergeCell ref="B58:B59"/>
    <mergeCell ref="D58:D59"/>
    <mergeCell ref="E58:E59"/>
    <mergeCell ref="A56:A57"/>
    <mergeCell ref="B56:B57"/>
    <mergeCell ref="D56:D57"/>
    <mergeCell ref="E56:E57"/>
    <mergeCell ref="A54:A55"/>
    <mergeCell ref="B54:B55"/>
    <mergeCell ref="D54:D55"/>
    <mergeCell ref="E54:E55"/>
    <mergeCell ref="T46:T47"/>
    <mergeCell ref="K54:K55"/>
    <mergeCell ref="L54:L55"/>
    <mergeCell ref="U56:U57"/>
    <mergeCell ref="M56:M57"/>
    <mergeCell ref="N54:N55"/>
    <mergeCell ref="Q56:Q57"/>
    <mergeCell ref="L56:L57"/>
    <mergeCell ref="N56:N57"/>
    <mergeCell ref="O56:O57"/>
    <mergeCell ref="U54:U55"/>
    <mergeCell ref="P50:P51"/>
    <mergeCell ref="H54:H55"/>
    <mergeCell ref="H52:H53"/>
    <mergeCell ref="I52:I53"/>
    <mergeCell ref="J52:J53"/>
    <mergeCell ref="K52:K53"/>
    <mergeCell ref="L52:L53"/>
    <mergeCell ref="M54:M55"/>
    <mergeCell ref="T54:T55"/>
    <mergeCell ref="I54:I55"/>
    <mergeCell ref="J54:J55"/>
    <mergeCell ref="A52:A53"/>
    <mergeCell ref="B52:B53"/>
    <mergeCell ref="D52:D53"/>
    <mergeCell ref="E52:E53"/>
    <mergeCell ref="F52:F53"/>
    <mergeCell ref="X50:X51"/>
    <mergeCell ref="T50:T51"/>
    <mergeCell ref="U50:U51"/>
    <mergeCell ref="H50:H51"/>
    <mergeCell ref="I50:I51"/>
    <mergeCell ref="J50:J51"/>
    <mergeCell ref="K50:K51"/>
    <mergeCell ref="L50:L51"/>
    <mergeCell ref="M50:M51"/>
    <mergeCell ref="A50:A51"/>
    <mergeCell ref="B50:B51"/>
    <mergeCell ref="D50:D51"/>
    <mergeCell ref="E50:E51"/>
    <mergeCell ref="M52:M53"/>
    <mergeCell ref="T52:T53"/>
    <mergeCell ref="N52:N53"/>
    <mergeCell ref="O52:O53"/>
    <mergeCell ref="Q52:Q53"/>
    <mergeCell ref="R46:S59"/>
    <mergeCell ref="A48:A49"/>
    <mergeCell ref="B48:B49"/>
    <mergeCell ref="D48:D49"/>
    <mergeCell ref="E48:E49"/>
    <mergeCell ref="X48:X49"/>
    <mergeCell ref="I48:I49"/>
    <mergeCell ref="J48:J49"/>
    <mergeCell ref="G48:G49"/>
    <mergeCell ref="H48:H49"/>
    <mergeCell ref="F48:F49"/>
    <mergeCell ref="N48:N49"/>
    <mergeCell ref="K48:K49"/>
    <mergeCell ref="W48:W49"/>
    <mergeCell ref="L48:L49"/>
    <mergeCell ref="M48:M49"/>
    <mergeCell ref="T48:T49"/>
    <mergeCell ref="A46:A47"/>
    <mergeCell ref="B46:B47"/>
    <mergeCell ref="D46:D47"/>
    <mergeCell ref="E46:E47"/>
    <mergeCell ref="F46:F47"/>
    <mergeCell ref="P12:P13"/>
    <mergeCell ref="J46:J47"/>
    <mergeCell ref="K46:K47"/>
    <mergeCell ref="L46:L47"/>
    <mergeCell ref="P24:P25"/>
    <mergeCell ref="I44:I45"/>
    <mergeCell ref="J44:J45"/>
    <mergeCell ref="F42:F43"/>
    <mergeCell ref="N44:N45"/>
    <mergeCell ref="I40:I41"/>
    <mergeCell ref="A44:A45"/>
    <mergeCell ref="B44:B45"/>
    <mergeCell ref="D44:D45"/>
    <mergeCell ref="E44:E45"/>
    <mergeCell ref="F44:F45"/>
    <mergeCell ref="H44:H45"/>
    <mergeCell ref="G44:G45"/>
    <mergeCell ref="I36:I37"/>
    <mergeCell ref="K36:K37"/>
    <mergeCell ref="A40:A41"/>
    <mergeCell ref="B40:B41"/>
    <mergeCell ref="D40:D41"/>
    <mergeCell ref="E40:E41"/>
    <mergeCell ref="A42:A43"/>
    <mergeCell ref="T38:T39"/>
    <mergeCell ref="B42:B43"/>
    <mergeCell ref="D42:D43"/>
    <mergeCell ref="E42:E43"/>
    <mergeCell ref="H42:H43"/>
    <mergeCell ref="A38:A39"/>
    <mergeCell ref="N38:N39"/>
    <mergeCell ref="O38:O39"/>
    <mergeCell ref="K38:K39"/>
    <mergeCell ref="P40:P41"/>
    <mergeCell ref="M38:M39"/>
    <mergeCell ref="M42:M43"/>
    <mergeCell ref="T42:T43"/>
    <mergeCell ref="T40:T41"/>
    <mergeCell ref="I42:I43"/>
    <mergeCell ref="J42:J43"/>
    <mergeCell ref="Q38:Q39"/>
    <mergeCell ref="L38:L39"/>
    <mergeCell ref="L42:L43"/>
    <mergeCell ref="D38:D39"/>
    <mergeCell ref="D36:D37"/>
    <mergeCell ref="E36:E37"/>
    <mergeCell ref="E38:E39"/>
    <mergeCell ref="Y40:Y41"/>
    <mergeCell ref="J40:J41"/>
    <mergeCell ref="K40:K41"/>
    <mergeCell ref="L40:L41"/>
    <mergeCell ref="M40:M41"/>
    <mergeCell ref="X40:X41"/>
    <mergeCell ref="N40:N41"/>
    <mergeCell ref="O40:O41"/>
    <mergeCell ref="X38:X39"/>
    <mergeCell ref="M36:M37"/>
    <mergeCell ref="T36:T37"/>
    <mergeCell ref="L36:L37"/>
    <mergeCell ref="P36:P37"/>
    <mergeCell ref="Q36:Q37"/>
    <mergeCell ref="P38:P39"/>
    <mergeCell ref="I38:I39"/>
    <mergeCell ref="J38:J39"/>
    <mergeCell ref="V40:V41"/>
    <mergeCell ref="W40:W41"/>
    <mergeCell ref="F40:F41"/>
    <mergeCell ref="F30:F31"/>
    <mergeCell ref="G32:G33"/>
    <mergeCell ref="G28:G29"/>
    <mergeCell ref="I32:I33"/>
    <mergeCell ref="H40:H41"/>
    <mergeCell ref="J30:J31"/>
    <mergeCell ref="J36:J37"/>
    <mergeCell ref="H30:H31"/>
    <mergeCell ref="J34:J35"/>
    <mergeCell ref="H36:H37"/>
    <mergeCell ref="G38:G39"/>
    <mergeCell ref="H38:H39"/>
    <mergeCell ref="G36:G37"/>
    <mergeCell ref="F38:F39"/>
    <mergeCell ref="G30:G31"/>
    <mergeCell ref="I30:I31"/>
    <mergeCell ref="H34:H35"/>
    <mergeCell ref="H32:H33"/>
    <mergeCell ref="I34:I35"/>
    <mergeCell ref="J32:J33"/>
    <mergeCell ref="G40:G41"/>
    <mergeCell ref="F34:F35"/>
    <mergeCell ref="F36:F37"/>
    <mergeCell ref="K6:K7"/>
    <mergeCell ref="K8:K9"/>
    <mergeCell ref="L6:L7"/>
    <mergeCell ref="M6:M7"/>
    <mergeCell ref="T6:T7"/>
    <mergeCell ref="H14:H15"/>
    <mergeCell ref="H10:H11"/>
    <mergeCell ref="G10:G11"/>
    <mergeCell ref="J14:J15"/>
    <mergeCell ref="K10:K11"/>
    <mergeCell ref="K14:K15"/>
    <mergeCell ref="I10:I11"/>
    <mergeCell ref="J10:J11"/>
    <mergeCell ref="J12:J13"/>
    <mergeCell ref="L12:L13"/>
    <mergeCell ref="K12:K13"/>
    <mergeCell ref="O14:O15"/>
    <mergeCell ref="P8:P9"/>
    <mergeCell ref="O6:O7"/>
    <mergeCell ref="Q6:Q7"/>
    <mergeCell ref="Q12:Q13"/>
    <mergeCell ref="L10:L11"/>
    <mergeCell ref="P3:Q4"/>
    <mergeCell ref="R3:S4"/>
    <mergeCell ref="N6:N7"/>
    <mergeCell ref="P6:P7"/>
    <mergeCell ref="J3:K4"/>
    <mergeCell ref="L3:M4"/>
    <mergeCell ref="X12:X13"/>
    <mergeCell ref="U10:U11"/>
    <mergeCell ref="X8:X9"/>
    <mergeCell ref="T8:T9"/>
    <mergeCell ref="U8:U9"/>
    <mergeCell ref="N3:O4"/>
    <mergeCell ref="N8:N9"/>
    <mergeCell ref="O8:O9"/>
    <mergeCell ref="Q8:Q9"/>
    <mergeCell ref="P10:P11"/>
    <mergeCell ref="V3:W4"/>
    <mergeCell ref="T3:U4"/>
    <mergeCell ref="T12:T13"/>
    <mergeCell ref="U12:U13"/>
    <mergeCell ref="J8:J9"/>
    <mergeCell ref="J6:J7"/>
    <mergeCell ref="M8:M9"/>
    <mergeCell ref="L8:L9"/>
    <mergeCell ref="Y6:Y7"/>
    <mergeCell ref="X6:X7"/>
    <mergeCell ref="U6:U7"/>
    <mergeCell ref="Y8:Y9"/>
    <mergeCell ref="V6:V7"/>
    <mergeCell ref="W6:W7"/>
    <mergeCell ref="V8:V9"/>
    <mergeCell ref="W8:W9"/>
    <mergeCell ref="Q10:Q11"/>
    <mergeCell ref="Y10:Y11"/>
    <mergeCell ref="X10:X11"/>
    <mergeCell ref="U38:U39"/>
    <mergeCell ref="U18:U19"/>
    <mergeCell ref="U28:U29"/>
    <mergeCell ref="X34:X35"/>
    <mergeCell ref="Y14:Y15"/>
    <mergeCell ref="T14:T15"/>
    <mergeCell ref="T16:T17"/>
    <mergeCell ref="L14:L15"/>
    <mergeCell ref="M10:M11"/>
    <mergeCell ref="M12:M13"/>
    <mergeCell ref="N12:N13"/>
    <mergeCell ref="O12:O13"/>
    <mergeCell ref="P14:P15"/>
    <mergeCell ref="Q14:Q15"/>
    <mergeCell ref="Y12:Y13"/>
    <mergeCell ref="T10:T11"/>
    <mergeCell ref="X16:X17"/>
    <mergeCell ref="M34:M35"/>
    <mergeCell ref="L16:L17"/>
    <mergeCell ref="M16:M17"/>
    <mergeCell ref="U14:U15"/>
    <mergeCell ref="X14:X15"/>
    <mergeCell ref="U34:U35"/>
    <mergeCell ref="U26:U27"/>
    <mergeCell ref="O10:O11"/>
    <mergeCell ref="N14:N15"/>
    <mergeCell ref="O16:O17"/>
    <mergeCell ref="O26:O27"/>
    <mergeCell ref="O28:O29"/>
    <mergeCell ref="Y20:Y21"/>
    <mergeCell ref="T20:T21"/>
    <mergeCell ref="U20:U21"/>
    <mergeCell ref="X20:X21"/>
    <mergeCell ref="Y22:Y23"/>
    <mergeCell ref="U22:U23"/>
    <mergeCell ref="V22:V23"/>
    <mergeCell ref="Y18:Y19"/>
    <mergeCell ref="Y16:Y17"/>
    <mergeCell ref="U16:U17"/>
    <mergeCell ref="X18:X19"/>
    <mergeCell ref="W22:W23"/>
    <mergeCell ref="Y24:Y25"/>
    <mergeCell ref="X24:X25"/>
    <mergeCell ref="X22:X23"/>
    <mergeCell ref="Q16:Q17"/>
    <mergeCell ref="P18:P19"/>
    <mergeCell ref="Q18:Q19"/>
    <mergeCell ref="P20:P21"/>
    <mergeCell ref="M18:M19"/>
    <mergeCell ref="M14:M15"/>
    <mergeCell ref="M20:M21"/>
    <mergeCell ref="L20:L21"/>
    <mergeCell ref="N18:N19"/>
    <mergeCell ref="L24:L25"/>
    <mergeCell ref="L22:L23"/>
    <mergeCell ref="M22:M23"/>
    <mergeCell ref="N10:N11"/>
    <mergeCell ref="B14:B15"/>
    <mergeCell ref="E14:E15"/>
    <mergeCell ref="I14:I15"/>
    <mergeCell ref="G16:G17"/>
    <mergeCell ref="H16:H17"/>
    <mergeCell ref="A26:A27"/>
    <mergeCell ref="E16:E17"/>
    <mergeCell ref="A16:A17"/>
    <mergeCell ref="G14:G15"/>
    <mergeCell ref="E26:E27"/>
    <mergeCell ref="A14:A15"/>
    <mergeCell ref="I16:I17"/>
    <mergeCell ref="G24:G25"/>
    <mergeCell ref="A20:A21"/>
    <mergeCell ref="I26:I27"/>
    <mergeCell ref="G26:G27"/>
    <mergeCell ref="F24:F25"/>
    <mergeCell ref="B26:B27"/>
    <mergeCell ref="A22:A23"/>
    <mergeCell ref="A24:A25"/>
    <mergeCell ref="D20:D21"/>
    <mergeCell ref="I24:I25"/>
    <mergeCell ref="H18:H19"/>
    <mergeCell ref="I18:I19"/>
    <mergeCell ref="B6:B7"/>
    <mergeCell ref="A3:A5"/>
    <mergeCell ref="A6:A7"/>
    <mergeCell ref="A8:A9"/>
    <mergeCell ref="D12:D13"/>
    <mergeCell ref="E12:E13"/>
    <mergeCell ref="A10:A11"/>
    <mergeCell ref="L18:L19"/>
    <mergeCell ref="A28:A29"/>
    <mergeCell ref="K28:K29"/>
    <mergeCell ref="L26:L27"/>
    <mergeCell ref="J24:J25"/>
    <mergeCell ref="K26:K27"/>
    <mergeCell ref="F20:F21"/>
    <mergeCell ref="H28:H29"/>
    <mergeCell ref="K16:K17"/>
    <mergeCell ref="A18:A19"/>
    <mergeCell ref="B16:B17"/>
    <mergeCell ref="G18:G19"/>
    <mergeCell ref="D16:D17"/>
    <mergeCell ref="D10:D11"/>
    <mergeCell ref="B10:B11"/>
    <mergeCell ref="E18:E19"/>
    <mergeCell ref="F16:F17"/>
    <mergeCell ref="H3:I4"/>
    <mergeCell ref="H8:H9"/>
    <mergeCell ref="I8:I9"/>
    <mergeCell ref="F12:F13"/>
    <mergeCell ref="E10:E11"/>
    <mergeCell ref="D8:D9"/>
    <mergeCell ref="H12:H13"/>
    <mergeCell ref="G6:G7"/>
    <mergeCell ref="I6:I7"/>
    <mergeCell ref="H6:H7"/>
    <mergeCell ref="I12:I13"/>
    <mergeCell ref="F3:G4"/>
    <mergeCell ref="G8:G9"/>
    <mergeCell ref="D3:E4"/>
    <mergeCell ref="F8:F9"/>
    <mergeCell ref="D6:D7"/>
    <mergeCell ref="B38:B39"/>
    <mergeCell ref="E6:E7"/>
    <mergeCell ref="E8:E9"/>
    <mergeCell ref="F6:F7"/>
    <mergeCell ref="F10:F11"/>
    <mergeCell ref="J16:J17"/>
    <mergeCell ref="A32:A33"/>
    <mergeCell ref="B32:B33"/>
    <mergeCell ref="B24:B25"/>
    <mergeCell ref="D14:D15"/>
    <mergeCell ref="F14:F15"/>
    <mergeCell ref="G12:G13"/>
    <mergeCell ref="D24:D25"/>
    <mergeCell ref="E24:E25"/>
    <mergeCell ref="B36:B37"/>
    <mergeCell ref="A30:A31"/>
    <mergeCell ref="D26:D27"/>
    <mergeCell ref="E30:E31"/>
    <mergeCell ref="E32:E33"/>
    <mergeCell ref="D30:D31"/>
    <mergeCell ref="D28:D29"/>
    <mergeCell ref="A12:A13"/>
    <mergeCell ref="B8:B9"/>
    <mergeCell ref="B12:B13"/>
    <mergeCell ref="B18:B19"/>
    <mergeCell ref="E22:E23"/>
    <mergeCell ref="G20:G21"/>
    <mergeCell ref="E20:E21"/>
    <mergeCell ref="F18:F19"/>
    <mergeCell ref="B20:B21"/>
    <mergeCell ref="D18:D19"/>
    <mergeCell ref="A36:A37"/>
    <mergeCell ref="A34:A35"/>
    <mergeCell ref="B34:B35"/>
    <mergeCell ref="F28:F29"/>
    <mergeCell ref="F32:F33"/>
    <mergeCell ref="D32:D33"/>
    <mergeCell ref="D34:D35"/>
    <mergeCell ref="E34:E35"/>
    <mergeCell ref="G34:G35"/>
    <mergeCell ref="B28:B29"/>
    <mergeCell ref="B30:B31"/>
    <mergeCell ref="I28:I29"/>
    <mergeCell ref="H26:H27"/>
    <mergeCell ref="J28:J29"/>
    <mergeCell ref="J20:J21"/>
    <mergeCell ref="I20:I21"/>
    <mergeCell ref="D22:D23"/>
    <mergeCell ref="H20:H21"/>
    <mergeCell ref="I22:I23"/>
    <mergeCell ref="B22:B23"/>
    <mergeCell ref="J26:J27"/>
    <mergeCell ref="J22:J23"/>
    <mergeCell ref="H22:H23"/>
    <mergeCell ref="U36:U37"/>
    <mergeCell ref="N36:N37"/>
    <mergeCell ref="O36:O37"/>
    <mergeCell ref="E28:E29"/>
    <mergeCell ref="F26:F27"/>
    <mergeCell ref="K18:K19"/>
    <mergeCell ref="F22:F23"/>
    <mergeCell ref="H24:H25"/>
    <mergeCell ref="G22:G23"/>
    <mergeCell ref="K20:K21"/>
    <mergeCell ref="K22:K23"/>
    <mergeCell ref="J18:J19"/>
    <mergeCell ref="L34:L35"/>
    <mergeCell ref="L32:L33"/>
    <mergeCell ref="T28:T29"/>
    <mergeCell ref="T30:T31"/>
    <mergeCell ref="M32:M33"/>
    <mergeCell ref="N34:N35"/>
    <mergeCell ref="O34:O35"/>
    <mergeCell ref="T32:T33"/>
    <mergeCell ref="R6:S45"/>
    <mergeCell ref="M30:M31"/>
    <mergeCell ref="M28:M29"/>
    <mergeCell ref="M26:M27"/>
    <mergeCell ref="U32:U33"/>
    <mergeCell ref="Y34:Y35"/>
    <mergeCell ref="K24:K25"/>
    <mergeCell ref="M24:M25"/>
    <mergeCell ref="L28:L29"/>
    <mergeCell ref="L30:L31"/>
    <mergeCell ref="K30:K31"/>
    <mergeCell ref="U30:U31"/>
    <mergeCell ref="X32:X33"/>
    <mergeCell ref="U24:U25"/>
    <mergeCell ref="K32:K33"/>
    <mergeCell ref="K34:K35"/>
    <mergeCell ref="P34:P35"/>
    <mergeCell ref="W24:W25"/>
    <mergeCell ref="V26:V27"/>
    <mergeCell ref="W26:W27"/>
    <mergeCell ref="Z38:Z39"/>
    <mergeCell ref="Y38:Y39"/>
    <mergeCell ref="Y32:Y33"/>
    <mergeCell ref="X26:X27"/>
    <mergeCell ref="X28:X29"/>
    <mergeCell ref="Z50:Z51"/>
    <mergeCell ref="Z42:Z43"/>
    <mergeCell ref="Z44:Z45"/>
    <mergeCell ref="Z48:Z49"/>
    <mergeCell ref="Y30:Y31"/>
    <mergeCell ref="Z30:Z31"/>
    <mergeCell ref="Y26:Y27"/>
    <mergeCell ref="Y28:Y29"/>
    <mergeCell ref="X30:X31"/>
    <mergeCell ref="Z36:Z37"/>
    <mergeCell ref="X36:X37"/>
    <mergeCell ref="Y36:Y37"/>
    <mergeCell ref="X44:X45"/>
    <mergeCell ref="Y44:Y45"/>
    <mergeCell ref="Y42:Y43"/>
    <mergeCell ref="X42:X43"/>
    <mergeCell ref="Y50:Y51"/>
    <mergeCell ref="N20:N21"/>
    <mergeCell ref="O20:O21"/>
    <mergeCell ref="O18:O19"/>
    <mergeCell ref="N16:N17"/>
    <mergeCell ref="O24:O25"/>
    <mergeCell ref="N22:N23"/>
    <mergeCell ref="O22:O23"/>
    <mergeCell ref="N24:N25"/>
    <mergeCell ref="N32:N33"/>
    <mergeCell ref="O32:O33"/>
    <mergeCell ref="N28:N29"/>
    <mergeCell ref="N30:N31"/>
    <mergeCell ref="O30:O31"/>
    <mergeCell ref="N26:N27"/>
    <mergeCell ref="C61:I61"/>
    <mergeCell ref="N46:N47"/>
    <mergeCell ref="O46:O47"/>
    <mergeCell ref="O42:O43"/>
    <mergeCell ref="O48:O49"/>
    <mergeCell ref="N50:N51"/>
    <mergeCell ref="O50:O51"/>
    <mergeCell ref="O44:O45"/>
    <mergeCell ref="K42:K43"/>
    <mergeCell ref="N42:N43"/>
    <mergeCell ref="M44:M45"/>
    <mergeCell ref="K44:K45"/>
    <mergeCell ref="L44:L45"/>
    <mergeCell ref="F50:F51"/>
    <mergeCell ref="G50:G51"/>
    <mergeCell ref="M46:M47"/>
    <mergeCell ref="G46:G47"/>
    <mergeCell ref="H46:H47"/>
    <mergeCell ref="I46:I47"/>
    <mergeCell ref="G42:G43"/>
    <mergeCell ref="G52:G53"/>
    <mergeCell ref="O54:O55"/>
    <mergeCell ref="M58:M59"/>
    <mergeCell ref="F54:F55"/>
  </mergeCells>
  <phoneticPr fontId="0" type="noConversion"/>
  <printOptions horizontalCentered="1" verticalCentered="1"/>
  <pageMargins left="0.15748031496062992" right="0.15748031496062992" top="0.19685039370078741" bottom="0.19685039370078741" header="0.15748031496062992" footer="0.31496062992125984"/>
  <pageSetup paperSize="9" orientation="landscape" horizontalDpi="300" verticalDpi="300" r:id="rId1"/>
  <headerFooter alignWithMargins="0"/>
  <rowBreaks count="1" manualBreakCount="1">
    <brk id="47" min="32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zoomScale="106" zoomScaleNormal="106" workbookViewId="0">
      <selection activeCell="AG28" sqref="AG28"/>
    </sheetView>
  </sheetViews>
  <sheetFormatPr defaultRowHeight="12.75" x14ac:dyDescent="0.2"/>
  <cols>
    <col min="1" max="1" width="8.42578125" customWidth="1"/>
    <col min="2" max="2" width="7.7109375" customWidth="1"/>
    <col min="3" max="3" width="20.28515625" customWidth="1"/>
    <col min="4" max="8" width="4.140625" customWidth="1"/>
    <col min="9" max="9" width="4.28515625" customWidth="1"/>
    <col min="10" max="12" width="4.7109375" hidden="1" customWidth="1"/>
    <col min="13" max="20" width="4.140625" hidden="1" customWidth="1"/>
    <col min="21" max="21" width="0.5703125" customWidth="1"/>
    <col min="22" max="23" width="4.140625" customWidth="1"/>
    <col min="24" max="24" width="8.85546875" customWidth="1"/>
    <col min="25" max="25" width="7" customWidth="1"/>
    <col min="26" max="26" width="5.7109375" customWidth="1"/>
    <col min="28" max="28" width="8" customWidth="1"/>
    <col min="29" max="29" width="18.28515625" customWidth="1"/>
    <col min="30" max="30" width="5.140625" customWidth="1"/>
    <col min="31" max="31" width="5.5703125" customWidth="1"/>
    <col min="32" max="32" width="2.42578125" customWidth="1"/>
  </cols>
  <sheetData>
    <row r="1" spans="1:35" ht="18" x14ac:dyDescent="0.25">
      <c r="A1" s="337" t="s">
        <v>155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52"/>
    </row>
    <row r="2" spans="1:35" ht="18.75" thickBot="1" x14ac:dyDescent="0.3">
      <c r="A2" s="337" t="s">
        <v>58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52"/>
    </row>
    <row r="3" spans="1:35" ht="14.25" customHeight="1" thickTop="1" x14ac:dyDescent="0.2">
      <c r="A3" s="140" t="s">
        <v>66</v>
      </c>
      <c r="B3" s="10" t="s">
        <v>0</v>
      </c>
      <c r="C3" s="11" t="s">
        <v>1</v>
      </c>
      <c r="D3" s="132" t="s">
        <v>152</v>
      </c>
      <c r="E3" s="133"/>
      <c r="F3" s="132" t="s">
        <v>153</v>
      </c>
      <c r="G3" s="133"/>
      <c r="H3" s="132" t="s">
        <v>162</v>
      </c>
      <c r="I3" s="133"/>
      <c r="J3" s="132" t="s">
        <v>67</v>
      </c>
      <c r="K3" s="133"/>
      <c r="L3" s="132"/>
      <c r="M3" s="133"/>
      <c r="N3" s="132"/>
      <c r="O3" s="133"/>
      <c r="P3" s="132"/>
      <c r="Q3" s="133"/>
      <c r="R3" s="132"/>
      <c r="S3" s="133"/>
      <c r="T3" s="132"/>
      <c r="U3" s="133"/>
      <c r="V3" s="132" t="s">
        <v>161</v>
      </c>
      <c r="W3" s="133"/>
      <c r="X3" s="49" t="s">
        <v>3</v>
      </c>
      <c r="Y3" s="49"/>
      <c r="Z3" s="53"/>
      <c r="AA3" s="140" t="s">
        <v>66</v>
      </c>
      <c r="AB3" s="10" t="s">
        <v>0</v>
      </c>
      <c r="AC3" s="54" t="s">
        <v>1</v>
      </c>
    </row>
    <row r="4" spans="1:35" ht="14.25" customHeight="1" x14ac:dyDescent="0.2">
      <c r="A4" s="141"/>
      <c r="B4" s="1" t="s">
        <v>33</v>
      </c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134"/>
      <c r="W4" s="135"/>
      <c r="X4" s="50" t="s">
        <v>4</v>
      </c>
      <c r="Y4" s="50"/>
      <c r="Z4" s="53"/>
      <c r="AA4" s="141"/>
      <c r="AB4" s="1" t="s">
        <v>33</v>
      </c>
      <c r="AC4" s="55" t="s">
        <v>2</v>
      </c>
    </row>
    <row r="5" spans="1:35" ht="12" customHeight="1" x14ac:dyDescent="0.2">
      <c r="A5" s="142"/>
      <c r="B5" s="98" t="s">
        <v>165</v>
      </c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51" t="s">
        <v>166</v>
      </c>
      <c r="Y5" s="51"/>
      <c r="Z5" s="57"/>
      <c r="AA5" s="142"/>
      <c r="AB5" s="2" t="s">
        <v>167</v>
      </c>
      <c r="AC5" s="56"/>
    </row>
    <row r="6" spans="1:35" ht="12" customHeight="1" x14ac:dyDescent="0.2">
      <c r="A6" s="246">
        <v>1</v>
      </c>
      <c r="B6" s="185">
        <v>383</v>
      </c>
      <c r="C6" s="36" t="s">
        <v>62</v>
      </c>
      <c r="D6" s="242">
        <v>6</v>
      </c>
      <c r="E6" s="244">
        <v>13</v>
      </c>
      <c r="F6" s="242">
        <v>2</v>
      </c>
      <c r="G6" s="244">
        <v>16</v>
      </c>
      <c r="H6" s="242">
        <v>3</v>
      </c>
      <c r="I6" s="244">
        <v>12</v>
      </c>
      <c r="J6" s="242"/>
      <c r="K6" s="244"/>
      <c r="L6" s="242"/>
      <c r="M6" s="244"/>
      <c r="N6" s="242"/>
      <c r="O6" s="244"/>
      <c r="P6" s="242"/>
      <c r="Q6" s="244"/>
      <c r="R6" s="242"/>
      <c r="S6" s="244"/>
      <c r="T6" s="252"/>
      <c r="U6" s="256"/>
      <c r="V6" s="242">
        <v>8</v>
      </c>
      <c r="W6" s="244">
        <v>9</v>
      </c>
      <c r="X6" s="128">
        <f>(B6+E6+G6+I6+K6+M6+O6+Q6+S6+U6+W6)</f>
        <v>433</v>
      </c>
      <c r="Y6" s="250"/>
      <c r="Z6" s="239"/>
      <c r="AA6" s="285">
        <v>1</v>
      </c>
      <c r="AB6" s="262">
        <f>X8</f>
        <v>449</v>
      </c>
      <c r="AC6" s="64" t="s">
        <v>83</v>
      </c>
    </row>
    <row r="7" spans="1:35" ht="10.5" customHeight="1" x14ac:dyDescent="0.2">
      <c r="A7" s="247"/>
      <c r="B7" s="186"/>
      <c r="C7" s="31" t="s">
        <v>63</v>
      </c>
      <c r="D7" s="243"/>
      <c r="E7" s="245"/>
      <c r="F7" s="243"/>
      <c r="G7" s="245"/>
      <c r="H7" s="243"/>
      <c r="I7" s="245"/>
      <c r="J7" s="243"/>
      <c r="K7" s="245"/>
      <c r="L7" s="243"/>
      <c r="M7" s="245"/>
      <c r="N7" s="243"/>
      <c r="O7" s="245"/>
      <c r="P7" s="243"/>
      <c r="Q7" s="245"/>
      <c r="R7" s="243"/>
      <c r="S7" s="245"/>
      <c r="T7" s="253"/>
      <c r="U7" s="257"/>
      <c r="V7" s="243"/>
      <c r="W7" s="245"/>
      <c r="X7" s="129"/>
      <c r="Y7" s="251"/>
      <c r="Z7" s="239"/>
      <c r="AA7" s="286"/>
      <c r="AB7" s="159"/>
      <c r="AC7" s="19" t="s">
        <v>12</v>
      </c>
      <c r="AD7" s="26"/>
      <c r="AE7" s="21"/>
      <c r="AF7" s="21"/>
    </row>
    <row r="8" spans="1:35" ht="12" customHeight="1" x14ac:dyDescent="0.2">
      <c r="A8" s="246">
        <v>2</v>
      </c>
      <c r="B8" s="185">
        <v>376</v>
      </c>
      <c r="C8" s="37" t="s">
        <v>83</v>
      </c>
      <c r="D8" s="242">
        <v>1</v>
      </c>
      <c r="E8" s="244">
        <v>21</v>
      </c>
      <c r="F8" s="242">
        <v>1</v>
      </c>
      <c r="G8" s="244">
        <v>19</v>
      </c>
      <c r="H8" s="242">
        <v>1</v>
      </c>
      <c r="I8" s="244">
        <v>17</v>
      </c>
      <c r="J8" s="242"/>
      <c r="K8" s="244"/>
      <c r="L8" s="242"/>
      <c r="M8" s="244"/>
      <c r="N8" s="242"/>
      <c r="O8" s="244"/>
      <c r="P8" s="242"/>
      <c r="Q8" s="244"/>
      <c r="R8" s="242"/>
      <c r="S8" s="244"/>
      <c r="T8" s="252"/>
      <c r="U8" s="256"/>
      <c r="V8" s="242">
        <v>2</v>
      </c>
      <c r="W8" s="244">
        <v>16</v>
      </c>
      <c r="X8" s="128">
        <f>(B8+E8+G8+I8+K8+M8+O8+Q8+S8+U8+W8)</f>
        <v>449</v>
      </c>
      <c r="Y8" s="250"/>
      <c r="Z8" s="240"/>
      <c r="AA8" s="292">
        <v>2</v>
      </c>
      <c r="AB8" s="262">
        <f>X6</f>
        <v>433</v>
      </c>
      <c r="AC8" s="36" t="s">
        <v>62</v>
      </c>
      <c r="AD8" s="26"/>
      <c r="AE8" s="99"/>
      <c r="AF8" s="21"/>
    </row>
    <row r="9" spans="1:35" ht="10.5" customHeight="1" x14ac:dyDescent="0.2">
      <c r="A9" s="247"/>
      <c r="B9" s="186"/>
      <c r="C9" s="19" t="s">
        <v>12</v>
      </c>
      <c r="D9" s="243"/>
      <c r="E9" s="245"/>
      <c r="F9" s="243"/>
      <c r="G9" s="245"/>
      <c r="H9" s="243"/>
      <c r="I9" s="245"/>
      <c r="J9" s="243"/>
      <c r="K9" s="245"/>
      <c r="L9" s="243"/>
      <c r="M9" s="245"/>
      <c r="N9" s="243"/>
      <c r="O9" s="245"/>
      <c r="P9" s="243"/>
      <c r="Q9" s="245"/>
      <c r="R9" s="243"/>
      <c r="S9" s="245"/>
      <c r="T9" s="253"/>
      <c r="U9" s="257"/>
      <c r="V9" s="243"/>
      <c r="W9" s="245"/>
      <c r="X9" s="129"/>
      <c r="Y9" s="251"/>
      <c r="Z9" s="240"/>
      <c r="AA9" s="293"/>
      <c r="AB9" s="159"/>
      <c r="AC9" s="31" t="s">
        <v>63</v>
      </c>
      <c r="AD9" s="26"/>
      <c r="AE9" s="99"/>
      <c r="AF9" s="21"/>
    </row>
    <row r="10" spans="1:35" ht="12" customHeight="1" x14ac:dyDescent="0.2">
      <c r="A10" s="246">
        <v>3</v>
      </c>
      <c r="B10" s="185">
        <v>339</v>
      </c>
      <c r="C10" s="18" t="s">
        <v>39</v>
      </c>
      <c r="D10" s="242">
        <v>8</v>
      </c>
      <c r="E10" s="244">
        <v>11</v>
      </c>
      <c r="F10" s="268">
        <v>0</v>
      </c>
      <c r="G10" s="244">
        <v>0</v>
      </c>
      <c r="H10" s="242">
        <v>0</v>
      </c>
      <c r="I10" s="244">
        <v>0</v>
      </c>
      <c r="J10" s="242"/>
      <c r="K10" s="244"/>
      <c r="L10" s="242"/>
      <c r="M10" s="244"/>
      <c r="N10" s="242"/>
      <c r="O10" s="244"/>
      <c r="P10" s="242"/>
      <c r="Q10" s="244"/>
      <c r="R10" s="242"/>
      <c r="S10" s="244"/>
      <c r="T10" s="252"/>
      <c r="U10" s="256"/>
      <c r="V10" s="242">
        <v>0</v>
      </c>
      <c r="W10" s="244">
        <v>0</v>
      </c>
      <c r="X10" s="128">
        <f>(B10+E10+G10+I10+K10+M10+O10+Q10+S10+U10+W10)</f>
        <v>350</v>
      </c>
      <c r="Y10" s="283"/>
      <c r="Z10" s="241"/>
      <c r="AA10" s="289">
        <v>3</v>
      </c>
      <c r="AB10" s="262">
        <f>X10</f>
        <v>350</v>
      </c>
      <c r="AC10" s="18" t="s">
        <v>39</v>
      </c>
      <c r="AD10" s="73"/>
      <c r="AE10" s="99"/>
      <c r="AF10" s="21"/>
    </row>
    <row r="11" spans="1:35" ht="10.5" customHeight="1" x14ac:dyDescent="0.2">
      <c r="A11" s="247"/>
      <c r="B11" s="186"/>
      <c r="C11" s="20" t="s">
        <v>12</v>
      </c>
      <c r="D11" s="243"/>
      <c r="E11" s="245"/>
      <c r="F11" s="269"/>
      <c r="G11" s="245"/>
      <c r="H11" s="243"/>
      <c r="I11" s="245"/>
      <c r="J11" s="243"/>
      <c r="K11" s="245"/>
      <c r="L11" s="243"/>
      <c r="M11" s="245"/>
      <c r="N11" s="243"/>
      <c r="O11" s="245"/>
      <c r="P11" s="243"/>
      <c r="Q11" s="245"/>
      <c r="R11" s="243"/>
      <c r="S11" s="245"/>
      <c r="T11" s="253"/>
      <c r="U11" s="257"/>
      <c r="V11" s="243"/>
      <c r="W11" s="245"/>
      <c r="X11" s="129"/>
      <c r="Y11" s="284"/>
      <c r="Z11" s="241"/>
      <c r="AA11" s="290"/>
      <c r="AB11" s="159"/>
      <c r="AC11" s="20" t="s">
        <v>12</v>
      </c>
      <c r="AD11" s="73"/>
      <c r="AE11" s="99"/>
      <c r="AF11" s="21"/>
    </row>
    <row r="12" spans="1:35" ht="12" customHeight="1" x14ac:dyDescent="0.2">
      <c r="A12" s="246">
        <v>4</v>
      </c>
      <c r="B12" s="185">
        <v>305</v>
      </c>
      <c r="C12" s="18" t="s">
        <v>11</v>
      </c>
      <c r="D12" s="242">
        <v>3</v>
      </c>
      <c r="E12" s="244">
        <v>16</v>
      </c>
      <c r="F12" s="242">
        <v>3</v>
      </c>
      <c r="G12" s="244">
        <v>14</v>
      </c>
      <c r="H12" s="242">
        <v>0</v>
      </c>
      <c r="I12" s="244">
        <v>0</v>
      </c>
      <c r="J12" s="242"/>
      <c r="K12" s="244"/>
      <c r="L12" s="242"/>
      <c r="M12" s="244"/>
      <c r="N12" s="242"/>
      <c r="O12" s="244"/>
      <c r="P12" s="242"/>
      <c r="Q12" s="244"/>
      <c r="R12" s="242"/>
      <c r="S12" s="244"/>
      <c r="T12" s="252"/>
      <c r="U12" s="256"/>
      <c r="V12" s="242">
        <v>3</v>
      </c>
      <c r="W12" s="244">
        <v>14</v>
      </c>
      <c r="X12" s="128">
        <f>(B12+E12+G12+I12+K12+M12+O12+Q12+S12+U12+W12)</f>
        <v>349</v>
      </c>
      <c r="Y12" s="283"/>
      <c r="Z12" s="241"/>
      <c r="AA12" s="287">
        <v>4</v>
      </c>
      <c r="AB12" s="262">
        <f>X12</f>
        <v>349</v>
      </c>
      <c r="AC12" s="18" t="s">
        <v>11</v>
      </c>
      <c r="AD12" s="73"/>
      <c r="AE12" s="99"/>
      <c r="AF12" s="21"/>
    </row>
    <row r="13" spans="1:35" ht="10.5" customHeight="1" x14ac:dyDescent="0.2">
      <c r="A13" s="247"/>
      <c r="B13" s="186"/>
      <c r="C13" s="44" t="s">
        <v>12</v>
      </c>
      <c r="D13" s="243"/>
      <c r="E13" s="245"/>
      <c r="F13" s="243"/>
      <c r="G13" s="245"/>
      <c r="H13" s="243"/>
      <c r="I13" s="245"/>
      <c r="J13" s="243"/>
      <c r="K13" s="245"/>
      <c r="L13" s="243"/>
      <c r="M13" s="245"/>
      <c r="N13" s="243"/>
      <c r="O13" s="245"/>
      <c r="P13" s="243"/>
      <c r="Q13" s="245"/>
      <c r="R13" s="243"/>
      <c r="S13" s="245"/>
      <c r="T13" s="253"/>
      <c r="U13" s="257"/>
      <c r="V13" s="243"/>
      <c r="W13" s="245"/>
      <c r="X13" s="129"/>
      <c r="Y13" s="284"/>
      <c r="Z13" s="241"/>
      <c r="AA13" s="288"/>
      <c r="AB13" s="159"/>
      <c r="AC13" s="44" t="s">
        <v>12</v>
      </c>
      <c r="AD13" s="73"/>
      <c r="AE13" s="99"/>
      <c r="AF13" s="21"/>
    </row>
    <row r="14" spans="1:35" ht="12" customHeight="1" x14ac:dyDescent="0.2">
      <c r="A14" s="246">
        <v>5</v>
      </c>
      <c r="B14" s="185">
        <v>292</v>
      </c>
      <c r="C14" s="25" t="s">
        <v>34</v>
      </c>
      <c r="D14" s="242">
        <v>9</v>
      </c>
      <c r="E14" s="244">
        <v>10</v>
      </c>
      <c r="F14" s="242">
        <v>5</v>
      </c>
      <c r="G14" s="244">
        <v>12</v>
      </c>
      <c r="H14" s="242">
        <v>2</v>
      </c>
      <c r="I14" s="244">
        <v>14</v>
      </c>
      <c r="J14" s="242"/>
      <c r="K14" s="244"/>
      <c r="L14" s="242"/>
      <c r="M14" s="244"/>
      <c r="N14" s="242"/>
      <c r="O14" s="244"/>
      <c r="P14" s="242"/>
      <c r="Q14" s="244"/>
      <c r="R14" s="242"/>
      <c r="S14" s="244"/>
      <c r="T14" s="252"/>
      <c r="U14" s="256"/>
      <c r="V14" s="242">
        <v>13</v>
      </c>
      <c r="W14" s="273">
        <v>4</v>
      </c>
      <c r="X14" s="128">
        <f>(B14+E14+G14+I14+K14+M14+O14+Q14+S14+U14+W14)</f>
        <v>332</v>
      </c>
      <c r="Y14" s="281">
        <v>8.4</v>
      </c>
      <c r="Z14" s="241">
        <f>X14-12</f>
        <v>320</v>
      </c>
      <c r="AA14" s="291">
        <v>5</v>
      </c>
      <c r="AB14" s="262">
        <f>X14-AD14</f>
        <v>320</v>
      </c>
      <c r="AC14" s="25" t="s">
        <v>34</v>
      </c>
      <c r="AD14" s="107">
        <v>12</v>
      </c>
      <c r="AE14" s="21"/>
      <c r="AF14" s="21"/>
      <c r="AH14" s="69"/>
      <c r="AI14" s="21"/>
    </row>
    <row r="15" spans="1:35" ht="10.5" customHeight="1" x14ac:dyDescent="0.2">
      <c r="A15" s="247"/>
      <c r="B15" s="186"/>
      <c r="C15" s="20" t="s">
        <v>35</v>
      </c>
      <c r="D15" s="243"/>
      <c r="E15" s="245"/>
      <c r="F15" s="243"/>
      <c r="G15" s="245"/>
      <c r="H15" s="243"/>
      <c r="I15" s="245"/>
      <c r="J15" s="243"/>
      <c r="K15" s="245"/>
      <c r="L15" s="243"/>
      <c r="M15" s="245"/>
      <c r="N15" s="243"/>
      <c r="O15" s="245"/>
      <c r="P15" s="243"/>
      <c r="Q15" s="245"/>
      <c r="R15" s="243"/>
      <c r="S15" s="245"/>
      <c r="T15" s="253"/>
      <c r="U15" s="257"/>
      <c r="V15" s="243"/>
      <c r="W15" s="274"/>
      <c r="X15" s="129"/>
      <c r="Y15" s="282"/>
      <c r="Z15" s="241"/>
      <c r="AA15" s="261"/>
      <c r="AB15" s="159"/>
      <c r="AC15" s="20" t="s">
        <v>35</v>
      </c>
      <c r="AD15" s="87"/>
      <c r="AE15" s="21"/>
      <c r="AF15" s="21"/>
      <c r="AH15" s="89"/>
      <c r="AI15" s="21"/>
    </row>
    <row r="16" spans="1:35" ht="12" customHeight="1" x14ac:dyDescent="0.2">
      <c r="A16" s="246">
        <v>6</v>
      </c>
      <c r="B16" s="185">
        <v>263</v>
      </c>
      <c r="C16" s="8" t="s">
        <v>21</v>
      </c>
      <c r="D16" s="242">
        <v>2</v>
      </c>
      <c r="E16" s="244">
        <v>18</v>
      </c>
      <c r="F16" s="242">
        <v>6</v>
      </c>
      <c r="G16" s="244">
        <v>11</v>
      </c>
      <c r="H16" s="242">
        <v>8</v>
      </c>
      <c r="I16" s="244">
        <v>7</v>
      </c>
      <c r="J16" s="242"/>
      <c r="K16" s="244"/>
      <c r="L16" s="242"/>
      <c r="M16" s="244"/>
      <c r="N16" s="242"/>
      <c r="O16" s="244"/>
      <c r="P16" s="242"/>
      <c r="Q16" s="244"/>
      <c r="R16" s="242"/>
      <c r="S16" s="244"/>
      <c r="T16" s="252"/>
      <c r="U16" s="256"/>
      <c r="V16" s="242">
        <v>1</v>
      </c>
      <c r="W16" s="244">
        <v>19</v>
      </c>
      <c r="X16" s="128">
        <f>(B16+E16+G16+I16+K16+M16+O16+Q16+S16+U16+W16)</f>
        <v>318</v>
      </c>
      <c r="Y16" s="283"/>
      <c r="Z16" s="241"/>
      <c r="AA16" s="291">
        <v>6</v>
      </c>
      <c r="AB16" s="262">
        <f>X16-AD16</f>
        <v>318</v>
      </c>
      <c r="AC16" s="8" t="s">
        <v>21</v>
      </c>
      <c r="AD16" s="113"/>
      <c r="AE16" s="21"/>
      <c r="AF16" s="21"/>
    </row>
    <row r="17" spans="1:33" ht="11.25" customHeight="1" x14ac:dyDescent="0.2">
      <c r="A17" s="247"/>
      <c r="B17" s="186"/>
      <c r="C17" s="9" t="s">
        <v>22</v>
      </c>
      <c r="D17" s="243"/>
      <c r="E17" s="245"/>
      <c r="F17" s="243"/>
      <c r="G17" s="245"/>
      <c r="H17" s="243"/>
      <c r="I17" s="245"/>
      <c r="J17" s="243"/>
      <c r="K17" s="245"/>
      <c r="L17" s="243"/>
      <c r="M17" s="245"/>
      <c r="N17" s="243"/>
      <c r="O17" s="245"/>
      <c r="P17" s="243"/>
      <c r="Q17" s="245"/>
      <c r="R17" s="243"/>
      <c r="S17" s="245"/>
      <c r="T17" s="253"/>
      <c r="U17" s="257"/>
      <c r="V17" s="243"/>
      <c r="W17" s="245"/>
      <c r="X17" s="129"/>
      <c r="Y17" s="284"/>
      <c r="Z17" s="241"/>
      <c r="AA17" s="261"/>
      <c r="AB17" s="159"/>
      <c r="AC17" s="9" t="s">
        <v>22</v>
      </c>
      <c r="AD17" s="87"/>
      <c r="AE17" s="21"/>
      <c r="AF17" s="21"/>
    </row>
    <row r="18" spans="1:33" ht="12" customHeight="1" x14ac:dyDescent="0.2">
      <c r="A18" s="246">
        <v>7</v>
      </c>
      <c r="B18" s="185">
        <v>263</v>
      </c>
      <c r="C18" s="46" t="s">
        <v>9</v>
      </c>
      <c r="D18" s="242">
        <v>13</v>
      </c>
      <c r="E18" s="271">
        <v>6</v>
      </c>
      <c r="F18" s="270">
        <v>16</v>
      </c>
      <c r="G18" s="276">
        <v>1</v>
      </c>
      <c r="H18" s="270">
        <v>10</v>
      </c>
      <c r="I18" s="271">
        <v>5</v>
      </c>
      <c r="J18" s="270"/>
      <c r="K18" s="271"/>
      <c r="L18" s="270"/>
      <c r="M18" s="271"/>
      <c r="N18" s="270"/>
      <c r="O18" s="271"/>
      <c r="P18" s="270"/>
      <c r="Q18" s="271"/>
      <c r="R18" s="270"/>
      <c r="S18" s="271"/>
      <c r="T18" s="272"/>
      <c r="U18" s="275"/>
      <c r="V18" s="270">
        <v>6</v>
      </c>
      <c r="W18" s="271">
        <v>11</v>
      </c>
      <c r="X18" s="128">
        <f>(B18+E18+G18+I18+K18+M18+O18+Q18+S18+U18+W18)</f>
        <v>286</v>
      </c>
      <c r="Y18" s="281" t="s">
        <v>172</v>
      </c>
      <c r="Z18" s="241">
        <f>X18-8</f>
        <v>278</v>
      </c>
      <c r="AA18" s="291">
        <v>7</v>
      </c>
      <c r="AB18" s="262">
        <f>X18-AD18</f>
        <v>278</v>
      </c>
      <c r="AC18" s="46" t="s">
        <v>9</v>
      </c>
      <c r="AD18" s="107">
        <v>8</v>
      </c>
      <c r="AE18" s="21"/>
      <c r="AF18" s="21"/>
    </row>
    <row r="19" spans="1:33" ht="10.5" customHeight="1" x14ac:dyDescent="0.2">
      <c r="A19" s="247"/>
      <c r="B19" s="186"/>
      <c r="C19" s="20" t="s">
        <v>10</v>
      </c>
      <c r="D19" s="243"/>
      <c r="E19" s="271"/>
      <c r="F19" s="270"/>
      <c r="G19" s="276"/>
      <c r="H19" s="270"/>
      <c r="I19" s="271"/>
      <c r="J19" s="270"/>
      <c r="K19" s="271"/>
      <c r="L19" s="270"/>
      <c r="M19" s="271"/>
      <c r="N19" s="270"/>
      <c r="O19" s="271"/>
      <c r="P19" s="270"/>
      <c r="Q19" s="271"/>
      <c r="R19" s="270"/>
      <c r="S19" s="271"/>
      <c r="T19" s="272"/>
      <c r="U19" s="275"/>
      <c r="V19" s="270"/>
      <c r="W19" s="271"/>
      <c r="X19" s="129"/>
      <c r="Y19" s="282"/>
      <c r="Z19" s="241"/>
      <c r="AA19" s="261"/>
      <c r="AB19" s="159"/>
      <c r="AC19" s="20" t="s">
        <v>10</v>
      </c>
      <c r="AD19" s="87"/>
      <c r="AE19" s="21"/>
      <c r="AF19" s="21"/>
    </row>
    <row r="20" spans="1:33" ht="12" customHeight="1" x14ac:dyDescent="0.2">
      <c r="A20" s="246">
        <v>8</v>
      </c>
      <c r="B20" s="136">
        <v>243</v>
      </c>
      <c r="C20" s="25" t="s">
        <v>13</v>
      </c>
      <c r="D20" s="242">
        <v>7</v>
      </c>
      <c r="E20" s="271">
        <v>12</v>
      </c>
      <c r="F20" s="270">
        <v>9</v>
      </c>
      <c r="G20" s="271">
        <v>8</v>
      </c>
      <c r="H20" s="270">
        <v>5</v>
      </c>
      <c r="I20" s="271">
        <v>10</v>
      </c>
      <c r="J20" s="270"/>
      <c r="K20" s="271"/>
      <c r="L20" s="270"/>
      <c r="M20" s="271"/>
      <c r="N20" s="270"/>
      <c r="O20" s="271"/>
      <c r="P20" s="270"/>
      <c r="Q20" s="271"/>
      <c r="R20" s="270"/>
      <c r="S20" s="271"/>
      <c r="T20" s="272"/>
      <c r="U20" s="275"/>
      <c r="V20" s="270">
        <v>5</v>
      </c>
      <c r="W20" s="271">
        <v>12</v>
      </c>
      <c r="X20" s="128">
        <f>(B20+E20+G20+I20+K20+M20+O20+Q20+S20+U20+W20)</f>
        <v>285</v>
      </c>
      <c r="Y20" s="281">
        <v>4.4000000000000004</v>
      </c>
      <c r="Z20" s="241">
        <f>X20-8</f>
        <v>277</v>
      </c>
      <c r="AA20" s="291">
        <v>8</v>
      </c>
      <c r="AB20" s="262">
        <f>X20-AD20</f>
        <v>277</v>
      </c>
      <c r="AC20" s="25" t="s">
        <v>13</v>
      </c>
      <c r="AD20" s="112">
        <v>8</v>
      </c>
      <c r="AE20" s="21"/>
      <c r="AF20" s="21"/>
    </row>
    <row r="21" spans="1:33" ht="10.5" customHeight="1" x14ac:dyDescent="0.2">
      <c r="A21" s="247"/>
      <c r="B21" s="267"/>
      <c r="C21" s="20" t="s">
        <v>14</v>
      </c>
      <c r="D21" s="243"/>
      <c r="E21" s="271"/>
      <c r="F21" s="270"/>
      <c r="G21" s="271"/>
      <c r="H21" s="270"/>
      <c r="I21" s="271"/>
      <c r="J21" s="270"/>
      <c r="K21" s="271"/>
      <c r="L21" s="270"/>
      <c r="M21" s="271"/>
      <c r="N21" s="270"/>
      <c r="O21" s="271"/>
      <c r="P21" s="270"/>
      <c r="Q21" s="271"/>
      <c r="R21" s="270"/>
      <c r="S21" s="271"/>
      <c r="T21" s="272"/>
      <c r="U21" s="275"/>
      <c r="V21" s="270"/>
      <c r="W21" s="271"/>
      <c r="X21" s="129"/>
      <c r="Y21" s="282"/>
      <c r="Z21" s="241"/>
      <c r="AA21" s="261"/>
      <c r="AB21" s="159"/>
      <c r="AC21" s="20" t="s">
        <v>14</v>
      </c>
      <c r="AD21" s="26"/>
      <c r="AE21" s="21"/>
      <c r="AF21" s="21"/>
    </row>
    <row r="22" spans="1:33" ht="12" customHeight="1" x14ac:dyDescent="0.2">
      <c r="A22" s="246">
        <v>9</v>
      </c>
      <c r="B22" s="136">
        <v>241</v>
      </c>
      <c r="C22" s="18" t="s">
        <v>40</v>
      </c>
      <c r="D22" s="242">
        <v>5</v>
      </c>
      <c r="E22" s="271">
        <v>14</v>
      </c>
      <c r="F22" s="270">
        <v>11</v>
      </c>
      <c r="G22" s="271">
        <v>6</v>
      </c>
      <c r="H22" s="270">
        <v>9</v>
      </c>
      <c r="I22" s="271">
        <v>6</v>
      </c>
      <c r="J22" s="270"/>
      <c r="K22" s="271"/>
      <c r="L22" s="270"/>
      <c r="M22" s="271"/>
      <c r="N22" s="270"/>
      <c r="O22" s="271"/>
      <c r="P22" s="270"/>
      <c r="Q22" s="271"/>
      <c r="R22" s="270"/>
      <c r="S22" s="271"/>
      <c r="T22" s="272"/>
      <c r="U22" s="275"/>
      <c r="V22" s="270">
        <v>9</v>
      </c>
      <c r="W22" s="271">
        <v>8</v>
      </c>
      <c r="X22" s="128">
        <f>(B22+E22+G22+I22+K22+M22+O22+Q22+S22+U22+W22)</f>
        <v>275</v>
      </c>
      <c r="Y22" s="281">
        <v>4.4000000000000004</v>
      </c>
      <c r="Z22" s="241">
        <f>X22-8</f>
        <v>267</v>
      </c>
      <c r="AA22" s="291">
        <v>9</v>
      </c>
      <c r="AB22" s="262">
        <f>X22-AD22</f>
        <v>267</v>
      </c>
      <c r="AC22" s="18" t="s">
        <v>40</v>
      </c>
      <c r="AD22" s="107">
        <v>8</v>
      </c>
      <c r="AE22" s="99"/>
      <c r="AF22" s="21"/>
      <c r="AG22" s="21"/>
    </row>
    <row r="23" spans="1:33" ht="10.5" customHeight="1" x14ac:dyDescent="0.2">
      <c r="A23" s="247"/>
      <c r="B23" s="267"/>
      <c r="C23" s="44" t="s">
        <v>41</v>
      </c>
      <c r="D23" s="243"/>
      <c r="E23" s="271"/>
      <c r="F23" s="270"/>
      <c r="G23" s="271"/>
      <c r="H23" s="270"/>
      <c r="I23" s="271"/>
      <c r="J23" s="270"/>
      <c r="K23" s="271"/>
      <c r="L23" s="270"/>
      <c r="M23" s="271"/>
      <c r="N23" s="270"/>
      <c r="O23" s="271"/>
      <c r="P23" s="270"/>
      <c r="Q23" s="271"/>
      <c r="R23" s="270"/>
      <c r="S23" s="271"/>
      <c r="T23" s="272"/>
      <c r="U23" s="275"/>
      <c r="V23" s="270"/>
      <c r="W23" s="271"/>
      <c r="X23" s="129"/>
      <c r="Y23" s="282"/>
      <c r="Z23" s="241"/>
      <c r="AA23" s="261"/>
      <c r="AB23" s="159"/>
      <c r="AC23" s="44" t="s">
        <v>41</v>
      </c>
      <c r="AD23" s="87"/>
      <c r="AE23" s="99"/>
      <c r="AF23" s="21"/>
      <c r="AG23" s="21"/>
    </row>
    <row r="24" spans="1:33" ht="12" customHeight="1" x14ac:dyDescent="0.2">
      <c r="A24" s="246">
        <v>10</v>
      </c>
      <c r="B24" s="136">
        <v>228</v>
      </c>
      <c r="C24" s="8" t="s">
        <v>82</v>
      </c>
      <c r="D24" s="242">
        <v>12</v>
      </c>
      <c r="E24" s="244">
        <v>7</v>
      </c>
      <c r="F24" s="242">
        <v>7</v>
      </c>
      <c r="G24" s="244">
        <v>10</v>
      </c>
      <c r="H24" s="242">
        <v>4</v>
      </c>
      <c r="I24" s="244">
        <v>11</v>
      </c>
      <c r="J24" s="242"/>
      <c r="K24" s="244"/>
      <c r="L24" s="242"/>
      <c r="M24" s="244"/>
      <c r="N24" s="242"/>
      <c r="O24" s="244"/>
      <c r="P24" s="242"/>
      <c r="Q24" s="244"/>
      <c r="R24" s="242"/>
      <c r="S24" s="244"/>
      <c r="T24" s="252"/>
      <c r="U24" s="256"/>
      <c r="V24" s="242">
        <v>11</v>
      </c>
      <c r="W24" s="244">
        <v>6</v>
      </c>
      <c r="X24" s="128">
        <f>(B24+E24+G24+I24+K24+M24+O24+Q24+S24+U24+W24)</f>
        <v>262</v>
      </c>
      <c r="Y24" s="283"/>
      <c r="Z24" s="241"/>
      <c r="AA24" s="291">
        <v>10</v>
      </c>
      <c r="AB24" s="262">
        <f>X24</f>
        <v>262</v>
      </c>
      <c r="AC24" s="8" t="s">
        <v>82</v>
      </c>
      <c r="AD24" s="26"/>
      <c r="AE24" s="21"/>
      <c r="AF24" s="21"/>
      <c r="AG24" s="21"/>
    </row>
    <row r="25" spans="1:33" ht="10.5" customHeight="1" x14ac:dyDescent="0.2">
      <c r="A25" s="247"/>
      <c r="B25" s="267"/>
      <c r="C25" s="9" t="s">
        <v>19</v>
      </c>
      <c r="D25" s="243"/>
      <c r="E25" s="245"/>
      <c r="F25" s="243"/>
      <c r="G25" s="245"/>
      <c r="H25" s="243"/>
      <c r="I25" s="245"/>
      <c r="J25" s="243"/>
      <c r="K25" s="245"/>
      <c r="L25" s="243"/>
      <c r="M25" s="245"/>
      <c r="N25" s="243"/>
      <c r="O25" s="245"/>
      <c r="P25" s="243"/>
      <c r="Q25" s="245"/>
      <c r="R25" s="243"/>
      <c r="S25" s="245"/>
      <c r="T25" s="253"/>
      <c r="U25" s="257"/>
      <c r="V25" s="243"/>
      <c r="W25" s="245"/>
      <c r="X25" s="129"/>
      <c r="Y25" s="284"/>
      <c r="Z25" s="241"/>
      <c r="AA25" s="261"/>
      <c r="AB25" s="159"/>
      <c r="AC25" s="9" t="s">
        <v>19</v>
      </c>
      <c r="AD25" s="26"/>
      <c r="AE25" s="21"/>
      <c r="AF25" s="21"/>
      <c r="AG25" s="21"/>
    </row>
    <row r="26" spans="1:33" ht="12" customHeight="1" x14ac:dyDescent="0.2">
      <c r="A26" s="246">
        <v>11</v>
      </c>
      <c r="B26" s="136">
        <v>199</v>
      </c>
      <c r="C26" s="15" t="s">
        <v>18</v>
      </c>
      <c r="D26" s="242">
        <v>14</v>
      </c>
      <c r="E26" s="244">
        <v>5</v>
      </c>
      <c r="F26" s="242">
        <v>8</v>
      </c>
      <c r="G26" s="244">
        <v>9</v>
      </c>
      <c r="H26" s="242">
        <v>6</v>
      </c>
      <c r="I26" s="244">
        <v>9</v>
      </c>
      <c r="J26" s="242"/>
      <c r="K26" s="244"/>
      <c r="L26" s="242"/>
      <c r="M26" s="244"/>
      <c r="N26" s="242"/>
      <c r="O26" s="244"/>
      <c r="P26" s="242"/>
      <c r="Q26" s="244"/>
      <c r="R26" s="242"/>
      <c r="S26" s="244"/>
      <c r="T26" s="252"/>
      <c r="U26" s="256"/>
      <c r="V26" s="242">
        <v>10</v>
      </c>
      <c r="W26" s="244">
        <v>7</v>
      </c>
      <c r="X26" s="128">
        <f>(B26+E26+G26+I26+K26+M26+O26+Q26+S26+U26+W26)</f>
        <v>229</v>
      </c>
      <c r="Y26" s="281" t="s">
        <v>156</v>
      </c>
      <c r="Z26" s="241">
        <f>X26-6</f>
        <v>223</v>
      </c>
      <c r="AA26" s="291">
        <v>11</v>
      </c>
      <c r="AB26" s="262">
        <f>X26-AD26</f>
        <v>223</v>
      </c>
      <c r="AC26" s="15" t="s">
        <v>18</v>
      </c>
      <c r="AD26" s="112">
        <v>6</v>
      </c>
      <c r="AE26" s="21"/>
      <c r="AF26" s="21"/>
    </row>
    <row r="27" spans="1:33" ht="10.5" customHeight="1" x14ac:dyDescent="0.2">
      <c r="A27" s="247"/>
      <c r="B27" s="267"/>
      <c r="C27" s="9" t="s">
        <v>42</v>
      </c>
      <c r="D27" s="243"/>
      <c r="E27" s="245"/>
      <c r="F27" s="243"/>
      <c r="G27" s="245"/>
      <c r="H27" s="243"/>
      <c r="I27" s="245"/>
      <c r="J27" s="243"/>
      <c r="K27" s="245"/>
      <c r="L27" s="243"/>
      <c r="M27" s="245"/>
      <c r="N27" s="243"/>
      <c r="O27" s="245"/>
      <c r="P27" s="243"/>
      <c r="Q27" s="245"/>
      <c r="R27" s="243"/>
      <c r="S27" s="245"/>
      <c r="T27" s="253"/>
      <c r="U27" s="257"/>
      <c r="V27" s="243"/>
      <c r="W27" s="245"/>
      <c r="X27" s="129"/>
      <c r="Y27" s="282"/>
      <c r="Z27" s="241"/>
      <c r="AA27" s="261"/>
      <c r="AB27" s="159"/>
      <c r="AC27" s="9" t="s">
        <v>42</v>
      </c>
      <c r="AD27" s="26"/>
      <c r="AE27" s="21"/>
      <c r="AF27" s="21"/>
    </row>
    <row r="28" spans="1:33" ht="12" customHeight="1" x14ac:dyDescent="0.2">
      <c r="A28" s="246">
        <v>12</v>
      </c>
      <c r="B28" s="136">
        <v>170</v>
      </c>
      <c r="C28" s="18" t="s">
        <v>24</v>
      </c>
      <c r="D28" s="277">
        <v>10</v>
      </c>
      <c r="E28" s="244">
        <v>9</v>
      </c>
      <c r="F28" s="242">
        <v>0</v>
      </c>
      <c r="G28" s="244">
        <v>0</v>
      </c>
      <c r="H28" s="242">
        <v>0</v>
      </c>
      <c r="I28" s="244">
        <v>0</v>
      </c>
      <c r="J28" s="242"/>
      <c r="K28" s="244"/>
      <c r="L28" s="242"/>
      <c r="M28" s="244"/>
      <c r="N28" s="242"/>
      <c r="O28" s="244"/>
      <c r="P28" s="242"/>
      <c r="Q28" s="244"/>
      <c r="R28" s="242"/>
      <c r="S28" s="244"/>
      <c r="T28" s="252"/>
      <c r="U28" s="256"/>
      <c r="V28" s="242">
        <v>0</v>
      </c>
      <c r="W28" s="244">
        <v>0</v>
      </c>
      <c r="X28" s="128">
        <f>(B28+E28+G28+I28+K28+M28+O28+Q28+S28+U28+W28)</f>
        <v>179</v>
      </c>
      <c r="Y28" s="283"/>
      <c r="Z28" s="241"/>
      <c r="AA28" s="291">
        <v>12</v>
      </c>
      <c r="AB28" s="262">
        <f>X28</f>
        <v>179</v>
      </c>
      <c r="AC28" s="18" t="s">
        <v>24</v>
      </c>
      <c r="AD28" s="73"/>
      <c r="AE28" s="21"/>
      <c r="AF28" s="21"/>
    </row>
    <row r="29" spans="1:33" ht="10.5" customHeight="1" x14ac:dyDescent="0.2">
      <c r="A29" s="247"/>
      <c r="B29" s="267"/>
      <c r="C29" s="44" t="s">
        <v>19</v>
      </c>
      <c r="D29" s="278"/>
      <c r="E29" s="245"/>
      <c r="F29" s="243"/>
      <c r="G29" s="245"/>
      <c r="H29" s="243"/>
      <c r="I29" s="245"/>
      <c r="J29" s="243"/>
      <c r="K29" s="245"/>
      <c r="L29" s="243"/>
      <c r="M29" s="245"/>
      <c r="N29" s="243"/>
      <c r="O29" s="245"/>
      <c r="P29" s="243"/>
      <c r="Q29" s="245"/>
      <c r="R29" s="243"/>
      <c r="S29" s="245"/>
      <c r="T29" s="253"/>
      <c r="U29" s="257"/>
      <c r="V29" s="243"/>
      <c r="W29" s="245"/>
      <c r="X29" s="129"/>
      <c r="Y29" s="284"/>
      <c r="Z29" s="241"/>
      <c r="AA29" s="261"/>
      <c r="AB29" s="159"/>
      <c r="AC29" s="44" t="s">
        <v>19</v>
      </c>
      <c r="AD29" s="87"/>
      <c r="AE29" s="21"/>
      <c r="AF29" s="21"/>
    </row>
    <row r="30" spans="1:33" ht="12" customHeight="1" x14ac:dyDescent="0.2">
      <c r="A30" s="246">
        <v>13</v>
      </c>
      <c r="B30" s="136">
        <v>127</v>
      </c>
      <c r="C30" s="18" t="s">
        <v>159</v>
      </c>
      <c r="D30" s="242">
        <v>11</v>
      </c>
      <c r="E30" s="244">
        <v>8</v>
      </c>
      <c r="F30" s="242">
        <v>14</v>
      </c>
      <c r="G30" s="244">
        <v>3</v>
      </c>
      <c r="H30" s="242">
        <v>11</v>
      </c>
      <c r="I30" s="244">
        <v>4</v>
      </c>
      <c r="J30" s="242"/>
      <c r="K30" s="244"/>
      <c r="L30" s="242"/>
      <c r="M30" s="244"/>
      <c r="N30" s="242"/>
      <c r="O30" s="244"/>
      <c r="P30" s="242"/>
      <c r="Q30" s="244"/>
      <c r="R30" s="242"/>
      <c r="S30" s="244"/>
      <c r="T30" s="252"/>
      <c r="U30" s="256"/>
      <c r="V30" s="242">
        <v>7</v>
      </c>
      <c r="W30" s="244">
        <v>10</v>
      </c>
      <c r="X30" s="128">
        <f>(B30+E30+G30+I30+K30+M30+O30+Q30+S30+U30+W30)</f>
        <v>152</v>
      </c>
      <c r="Y30" s="281" t="s">
        <v>160</v>
      </c>
      <c r="Z30" s="294">
        <f>X30-5</f>
        <v>147</v>
      </c>
      <c r="AA30" s="291">
        <v>13</v>
      </c>
      <c r="AB30" s="262">
        <f>X30-AD30</f>
        <v>147</v>
      </c>
      <c r="AC30" s="18" t="s">
        <v>159</v>
      </c>
      <c r="AD30" s="107">
        <v>5</v>
      </c>
      <c r="AE30" s="21"/>
      <c r="AF30" s="21"/>
    </row>
    <row r="31" spans="1:33" ht="10.5" customHeight="1" x14ac:dyDescent="0.2">
      <c r="A31" s="247"/>
      <c r="B31" s="267"/>
      <c r="C31" s="44" t="s">
        <v>26</v>
      </c>
      <c r="D31" s="243"/>
      <c r="E31" s="245"/>
      <c r="F31" s="243"/>
      <c r="G31" s="245"/>
      <c r="H31" s="243"/>
      <c r="I31" s="245"/>
      <c r="J31" s="243"/>
      <c r="K31" s="245"/>
      <c r="L31" s="243"/>
      <c r="M31" s="245"/>
      <c r="N31" s="243"/>
      <c r="O31" s="245"/>
      <c r="P31" s="243"/>
      <c r="Q31" s="245"/>
      <c r="R31" s="243"/>
      <c r="S31" s="245"/>
      <c r="T31" s="253"/>
      <c r="U31" s="257"/>
      <c r="V31" s="243"/>
      <c r="W31" s="245"/>
      <c r="X31" s="129"/>
      <c r="Y31" s="282"/>
      <c r="Z31" s="294"/>
      <c r="AA31" s="261"/>
      <c r="AB31" s="159"/>
      <c r="AC31" s="44" t="s">
        <v>26</v>
      </c>
      <c r="AD31" s="26"/>
      <c r="AE31" s="21"/>
      <c r="AF31" s="21"/>
    </row>
    <row r="32" spans="1:33" ht="12" customHeight="1" x14ac:dyDescent="0.2">
      <c r="A32" s="246">
        <v>14</v>
      </c>
      <c r="B32" s="136">
        <v>111</v>
      </c>
      <c r="C32" s="8" t="s">
        <v>70</v>
      </c>
      <c r="D32" s="242">
        <v>15</v>
      </c>
      <c r="E32" s="244">
        <v>4</v>
      </c>
      <c r="F32" s="242">
        <v>13</v>
      </c>
      <c r="G32" s="244">
        <v>4</v>
      </c>
      <c r="H32" s="242">
        <v>13</v>
      </c>
      <c r="I32" s="244">
        <v>2</v>
      </c>
      <c r="J32" s="242"/>
      <c r="K32" s="244"/>
      <c r="L32" s="242"/>
      <c r="M32" s="244"/>
      <c r="N32" s="242"/>
      <c r="O32" s="244"/>
      <c r="P32" s="242"/>
      <c r="Q32" s="244"/>
      <c r="R32" s="242"/>
      <c r="S32" s="244"/>
      <c r="T32" s="252"/>
      <c r="U32" s="256"/>
      <c r="V32" s="242">
        <v>14</v>
      </c>
      <c r="W32" s="244">
        <v>3</v>
      </c>
      <c r="X32" s="128">
        <f>(B32+E32+G32+I32+K32+M32+O32+Q32+S32+U32+W32)</f>
        <v>124</v>
      </c>
      <c r="Y32" s="281" t="s">
        <v>157</v>
      </c>
      <c r="Z32" s="241">
        <f>X32-4</f>
        <v>120</v>
      </c>
      <c r="AA32" s="291">
        <v>14</v>
      </c>
      <c r="AB32" s="262">
        <f>X32-AD32</f>
        <v>120</v>
      </c>
      <c r="AC32" s="8" t="s">
        <v>70</v>
      </c>
      <c r="AD32" s="112">
        <v>4</v>
      </c>
      <c r="AE32" s="99"/>
      <c r="AF32" s="21"/>
    </row>
    <row r="33" spans="1:32" ht="10.5" customHeight="1" x14ac:dyDescent="0.2">
      <c r="A33" s="247"/>
      <c r="B33" s="267"/>
      <c r="C33" s="9" t="s">
        <v>12</v>
      </c>
      <c r="D33" s="243"/>
      <c r="E33" s="245"/>
      <c r="F33" s="243"/>
      <c r="G33" s="245"/>
      <c r="H33" s="243"/>
      <c r="I33" s="245"/>
      <c r="J33" s="243"/>
      <c r="K33" s="245"/>
      <c r="L33" s="243"/>
      <c r="M33" s="245"/>
      <c r="N33" s="243"/>
      <c r="O33" s="245"/>
      <c r="P33" s="243"/>
      <c r="Q33" s="245"/>
      <c r="R33" s="243"/>
      <c r="S33" s="245"/>
      <c r="T33" s="253"/>
      <c r="U33" s="257"/>
      <c r="V33" s="243"/>
      <c r="W33" s="245"/>
      <c r="X33" s="129"/>
      <c r="Y33" s="282"/>
      <c r="Z33" s="241"/>
      <c r="AA33" s="261"/>
      <c r="AB33" s="159"/>
      <c r="AC33" s="9" t="s">
        <v>12</v>
      </c>
      <c r="AD33" s="26"/>
      <c r="AE33" s="100"/>
      <c r="AF33" s="21"/>
    </row>
    <row r="34" spans="1:32" ht="12" customHeight="1" x14ac:dyDescent="0.2">
      <c r="A34" s="246">
        <v>15</v>
      </c>
      <c r="B34" s="136">
        <v>102</v>
      </c>
      <c r="C34" s="18" t="s">
        <v>59</v>
      </c>
      <c r="D34" s="242">
        <v>0</v>
      </c>
      <c r="E34" s="244">
        <v>0</v>
      </c>
      <c r="F34" s="242">
        <v>0</v>
      </c>
      <c r="G34" s="244">
        <v>0</v>
      </c>
      <c r="H34" s="242">
        <v>0</v>
      </c>
      <c r="I34" s="244">
        <v>0</v>
      </c>
      <c r="J34" s="242"/>
      <c r="K34" s="244"/>
      <c r="L34" s="242"/>
      <c r="M34" s="244"/>
      <c r="N34" s="242"/>
      <c r="O34" s="244"/>
      <c r="P34" s="242"/>
      <c r="Q34" s="244"/>
      <c r="R34" s="242"/>
      <c r="S34" s="244"/>
      <c r="T34" s="252"/>
      <c r="U34" s="256"/>
      <c r="V34" s="242">
        <v>0</v>
      </c>
      <c r="W34" s="244">
        <v>0</v>
      </c>
      <c r="X34" s="128">
        <f>(B34+E34+G34+I34+K34+M34+O34+Q34+S34+U34+W34)</f>
        <v>102</v>
      </c>
      <c r="Y34" s="250"/>
      <c r="Z34" s="58"/>
      <c r="AA34" s="291">
        <v>15</v>
      </c>
      <c r="AB34" s="262">
        <f>X34</f>
        <v>102</v>
      </c>
      <c r="AC34" s="18" t="s">
        <v>59</v>
      </c>
      <c r="AD34" s="26"/>
      <c r="AE34" s="21"/>
      <c r="AF34" s="21"/>
    </row>
    <row r="35" spans="1:32" ht="10.5" customHeight="1" x14ac:dyDescent="0.2">
      <c r="A35" s="247"/>
      <c r="B35" s="267"/>
      <c r="C35" s="44" t="s">
        <v>47</v>
      </c>
      <c r="D35" s="243"/>
      <c r="E35" s="245"/>
      <c r="F35" s="243"/>
      <c r="G35" s="245"/>
      <c r="H35" s="243"/>
      <c r="I35" s="245"/>
      <c r="J35" s="243"/>
      <c r="K35" s="245"/>
      <c r="L35" s="243"/>
      <c r="M35" s="245"/>
      <c r="N35" s="243"/>
      <c r="O35" s="245"/>
      <c r="P35" s="243"/>
      <c r="Q35" s="245"/>
      <c r="R35" s="243"/>
      <c r="S35" s="245"/>
      <c r="T35" s="253"/>
      <c r="U35" s="257"/>
      <c r="V35" s="243"/>
      <c r="W35" s="245"/>
      <c r="X35" s="129"/>
      <c r="Y35" s="251"/>
      <c r="Z35" s="58"/>
      <c r="AA35" s="261"/>
      <c r="AB35" s="159"/>
      <c r="AC35" s="44" t="s">
        <v>47</v>
      </c>
      <c r="AD35" s="26"/>
      <c r="AE35" s="21"/>
      <c r="AF35" s="21"/>
    </row>
    <row r="36" spans="1:32" ht="12" customHeight="1" x14ac:dyDescent="0.2">
      <c r="A36" s="266">
        <v>16</v>
      </c>
      <c r="B36" s="185">
        <v>91</v>
      </c>
      <c r="C36" s="18" t="s">
        <v>17</v>
      </c>
      <c r="D36" s="264">
        <v>0</v>
      </c>
      <c r="E36" s="265">
        <v>0</v>
      </c>
      <c r="F36" s="242">
        <v>0</v>
      </c>
      <c r="G36" s="244">
        <v>0</v>
      </c>
      <c r="H36" s="242">
        <v>7</v>
      </c>
      <c r="I36" s="244">
        <v>8</v>
      </c>
      <c r="J36" s="242"/>
      <c r="K36" s="244"/>
      <c r="L36" s="242"/>
      <c r="M36" s="244"/>
      <c r="N36" s="264"/>
      <c r="O36" s="265"/>
      <c r="P36" s="264"/>
      <c r="Q36" s="265"/>
      <c r="R36" s="264"/>
      <c r="S36" s="265"/>
      <c r="T36" s="280"/>
      <c r="U36" s="279"/>
      <c r="V36" s="264">
        <v>0</v>
      </c>
      <c r="W36" s="265">
        <v>0</v>
      </c>
      <c r="X36" s="144">
        <f>(B36+E36+G36+I36+K36+M36+O36+Q36+S36+U36+W36)</f>
        <v>99</v>
      </c>
      <c r="Y36" s="263"/>
      <c r="Z36" s="53"/>
      <c r="AA36" s="291">
        <v>16</v>
      </c>
      <c r="AB36" s="262">
        <f>X36</f>
        <v>99</v>
      </c>
      <c r="AC36" s="18" t="s">
        <v>17</v>
      </c>
      <c r="AD36" s="26"/>
      <c r="AE36" s="21"/>
      <c r="AF36" s="21"/>
    </row>
    <row r="37" spans="1:32" ht="10.5" customHeight="1" x14ac:dyDescent="0.2">
      <c r="A37" s="255"/>
      <c r="B37" s="186"/>
      <c r="C37" s="20" t="s">
        <v>14</v>
      </c>
      <c r="D37" s="243"/>
      <c r="E37" s="245"/>
      <c r="F37" s="243"/>
      <c r="G37" s="245"/>
      <c r="H37" s="243"/>
      <c r="I37" s="245"/>
      <c r="J37" s="243"/>
      <c r="K37" s="245"/>
      <c r="L37" s="243"/>
      <c r="M37" s="245"/>
      <c r="N37" s="243"/>
      <c r="O37" s="245"/>
      <c r="P37" s="243"/>
      <c r="Q37" s="245"/>
      <c r="R37" s="243"/>
      <c r="S37" s="245"/>
      <c r="T37" s="253"/>
      <c r="U37" s="257"/>
      <c r="V37" s="243"/>
      <c r="W37" s="245"/>
      <c r="X37" s="129"/>
      <c r="Y37" s="251"/>
      <c r="Z37" s="53"/>
      <c r="AA37" s="261"/>
      <c r="AB37" s="159"/>
      <c r="AC37" s="20" t="s">
        <v>14</v>
      </c>
    </row>
    <row r="38" spans="1:32" ht="10.5" customHeight="1" x14ac:dyDescent="0.2">
      <c r="A38" s="254">
        <v>17</v>
      </c>
      <c r="B38" s="136">
        <v>69</v>
      </c>
      <c r="C38" s="15" t="s">
        <v>81</v>
      </c>
      <c r="D38" s="242">
        <v>0</v>
      </c>
      <c r="E38" s="244">
        <v>0</v>
      </c>
      <c r="F38" s="242">
        <v>0</v>
      </c>
      <c r="G38" s="244">
        <v>0</v>
      </c>
      <c r="H38" s="242">
        <v>0</v>
      </c>
      <c r="I38" s="244">
        <v>0</v>
      </c>
      <c r="J38" s="242"/>
      <c r="K38" s="244"/>
      <c r="L38" s="242"/>
      <c r="M38" s="244"/>
      <c r="N38" s="242"/>
      <c r="O38" s="244"/>
      <c r="P38" s="242"/>
      <c r="Q38" s="244"/>
      <c r="R38" s="242"/>
      <c r="S38" s="244"/>
      <c r="T38" s="252"/>
      <c r="U38" s="256"/>
      <c r="V38" s="242">
        <v>0</v>
      </c>
      <c r="W38" s="244">
        <v>0</v>
      </c>
      <c r="X38" s="128">
        <f>(B38+E38+G38+I38+K38+M38+O38+Q38+S38+U38+W38)</f>
        <v>69</v>
      </c>
      <c r="Y38" s="250"/>
      <c r="Z38" s="53"/>
      <c r="AA38" s="291">
        <v>17</v>
      </c>
      <c r="AB38" s="262">
        <f>X38</f>
        <v>69</v>
      </c>
      <c r="AC38" s="59" t="s">
        <v>17</v>
      </c>
    </row>
    <row r="39" spans="1:32" ht="10.5" customHeight="1" x14ac:dyDescent="0.2">
      <c r="A39" s="255"/>
      <c r="B39" s="267"/>
      <c r="C39" s="19" t="s">
        <v>71</v>
      </c>
      <c r="D39" s="243"/>
      <c r="E39" s="245"/>
      <c r="F39" s="243"/>
      <c r="G39" s="245"/>
      <c r="H39" s="243"/>
      <c r="I39" s="245"/>
      <c r="J39" s="243"/>
      <c r="K39" s="245"/>
      <c r="L39" s="243"/>
      <c r="M39" s="245"/>
      <c r="N39" s="243"/>
      <c r="O39" s="245"/>
      <c r="P39" s="243"/>
      <c r="Q39" s="245"/>
      <c r="R39" s="243"/>
      <c r="S39" s="245"/>
      <c r="T39" s="253"/>
      <c r="U39" s="257"/>
      <c r="V39" s="243"/>
      <c r="W39" s="245"/>
      <c r="X39" s="129"/>
      <c r="Y39" s="251"/>
      <c r="Z39" s="53"/>
      <c r="AA39" s="261"/>
      <c r="AB39" s="159"/>
      <c r="AC39" s="19" t="s">
        <v>25</v>
      </c>
    </row>
    <row r="40" spans="1:32" ht="10.5" customHeight="1" x14ac:dyDescent="0.2">
      <c r="A40" s="254">
        <v>18</v>
      </c>
      <c r="B40" s="136">
        <v>68</v>
      </c>
      <c r="C40" s="59" t="s">
        <v>17</v>
      </c>
      <c r="D40" s="242">
        <v>0</v>
      </c>
      <c r="E40" s="244">
        <v>0</v>
      </c>
      <c r="F40" s="242">
        <v>10</v>
      </c>
      <c r="G40" s="244">
        <v>7</v>
      </c>
      <c r="H40" s="242">
        <v>0</v>
      </c>
      <c r="I40" s="244">
        <v>0</v>
      </c>
      <c r="J40" s="242"/>
      <c r="K40" s="244"/>
      <c r="L40" s="242"/>
      <c r="M40" s="244"/>
      <c r="N40" s="242"/>
      <c r="O40" s="244"/>
      <c r="P40" s="242"/>
      <c r="Q40" s="244"/>
      <c r="R40" s="242"/>
      <c r="S40" s="244"/>
      <c r="T40" s="252"/>
      <c r="U40" s="256"/>
      <c r="V40" s="242">
        <v>12</v>
      </c>
      <c r="W40" s="244">
        <v>5</v>
      </c>
      <c r="X40" s="128">
        <f>(B40+E40+G40+I40+K40+M40+O40+Q40+S40+U40+W40)</f>
        <v>80</v>
      </c>
      <c r="Y40" s="250"/>
      <c r="Z40" s="53"/>
      <c r="AA40" s="291">
        <v>18</v>
      </c>
      <c r="AB40" s="262">
        <f>X40</f>
        <v>80</v>
      </c>
      <c r="AC40" s="15" t="s">
        <v>81</v>
      </c>
    </row>
    <row r="41" spans="1:32" ht="10.5" customHeight="1" x14ac:dyDescent="0.2">
      <c r="A41" s="255"/>
      <c r="B41" s="267"/>
      <c r="C41" s="19" t="s">
        <v>25</v>
      </c>
      <c r="D41" s="243"/>
      <c r="E41" s="245"/>
      <c r="F41" s="243"/>
      <c r="G41" s="245"/>
      <c r="H41" s="243"/>
      <c r="I41" s="245"/>
      <c r="J41" s="243"/>
      <c r="K41" s="245"/>
      <c r="L41" s="243"/>
      <c r="M41" s="245"/>
      <c r="N41" s="243"/>
      <c r="O41" s="245"/>
      <c r="P41" s="243"/>
      <c r="Q41" s="245"/>
      <c r="R41" s="243"/>
      <c r="S41" s="245"/>
      <c r="T41" s="253"/>
      <c r="U41" s="257"/>
      <c r="V41" s="243"/>
      <c r="W41" s="245"/>
      <c r="X41" s="129"/>
      <c r="Y41" s="251"/>
      <c r="Z41" s="53"/>
      <c r="AA41" s="261"/>
      <c r="AB41" s="159"/>
      <c r="AC41" s="19" t="s">
        <v>71</v>
      </c>
    </row>
    <row r="42" spans="1:32" ht="10.5" customHeight="1" x14ac:dyDescent="0.2">
      <c r="A42" s="254">
        <v>19</v>
      </c>
      <c r="B42" s="136">
        <v>56</v>
      </c>
      <c r="C42" s="8" t="s">
        <v>21</v>
      </c>
      <c r="D42" s="242">
        <v>18</v>
      </c>
      <c r="E42" s="244">
        <v>1</v>
      </c>
      <c r="F42" s="242">
        <v>15</v>
      </c>
      <c r="G42" s="244">
        <v>2</v>
      </c>
      <c r="H42" s="242">
        <v>12</v>
      </c>
      <c r="I42" s="244">
        <v>3</v>
      </c>
      <c r="J42" s="242"/>
      <c r="K42" s="244"/>
      <c r="L42" s="242"/>
      <c r="M42" s="244"/>
      <c r="N42" s="242"/>
      <c r="O42" s="244"/>
      <c r="P42" s="242"/>
      <c r="Q42" s="244"/>
      <c r="R42" s="242"/>
      <c r="S42" s="244"/>
      <c r="T42" s="252"/>
      <c r="U42" s="256"/>
      <c r="V42" s="242">
        <v>16</v>
      </c>
      <c r="W42" s="244">
        <v>1</v>
      </c>
      <c r="X42" s="128">
        <f>(B42+E42+G42+I42+K42+M42+O42+Q42+S42+U42+W42)</f>
        <v>63</v>
      </c>
      <c r="Y42" s="250"/>
      <c r="Z42" s="53"/>
      <c r="AA42" s="248">
        <v>19</v>
      </c>
      <c r="AB42" s="262">
        <f>X42</f>
        <v>63</v>
      </c>
      <c r="AC42" s="8" t="s">
        <v>21</v>
      </c>
      <c r="AD42" s="26"/>
    </row>
    <row r="43" spans="1:32" ht="10.5" customHeight="1" x14ac:dyDescent="0.2">
      <c r="A43" s="255"/>
      <c r="B43" s="267"/>
      <c r="C43" s="9" t="s">
        <v>27</v>
      </c>
      <c r="D43" s="243"/>
      <c r="E43" s="245"/>
      <c r="F43" s="243"/>
      <c r="G43" s="245"/>
      <c r="H43" s="243"/>
      <c r="I43" s="245"/>
      <c r="J43" s="243"/>
      <c r="K43" s="245"/>
      <c r="L43" s="243"/>
      <c r="M43" s="245"/>
      <c r="N43" s="243"/>
      <c r="O43" s="245"/>
      <c r="P43" s="243"/>
      <c r="Q43" s="245"/>
      <c r="R43" s="243"/>
      <c r="S43" s="245"/>
      <c r="T43" s="253"/>
      <c r="U43" s="257"/>
      <c r="V43" s="243"/>
      <c r="W43" s="245"/>
      <c r="X43" s="129"/>
      <c r="Y43" s="251"/>
      <c r="Z43" s="53"/>
      <c r="AA43" s="249"/>
      <c r="AB43" s="159"/>
      <c r="AC43" s="9" t="s">
        <v>27</v>
      </c>
    </row>
    <row r="44" spans="1:32" ht="12" customHeight="1" x14ac:dyDescent="0.2">
      <c r="A44" s="254">
        <v>20</v>
      </c>
      <c r="B44" s="185">
        <v>43</v>
      </c>
      <c r="C44" s="15" t="s">
        <v>82</v>
      </c>
      <c r="D44" s="277">
        <v>17</v>
      </c>
      <c r="E44" s="244">
        <v>2</v>
      </c>
      <c r="F44" s="242">
        <v>0</v>
      </c>
      <c r="G44" s="244">
        <v>0</v>
      </c>
      <c r="H44" s="242">
        <v>14</v>
      </c>
      <c r="I44" s="244">
        <v>1</v>
      </c>
      <c r="J44" s="242"/>
      <c r="K44" s="244"/>
      <c r="L44" s="242"/>
      <c r="M44" s="244"/>
      <c r="N44" s="242"/>
      <c r="O44" s="244"/>
      <c r="P44" s="242"/>
      <c r="Q44" s="244"/>
      <c r="R44" s="242"/>
      <c r="S44" s="244"/>
      <c r="T44" s="252"/>
      <c r="U44" s="256"/>
      <c r="V44" s="242">
        <v>15</v>
      </c>
      <c r="W44" s="244">
        <v>2</v>
      </c>
      <c r="X44" s="128">
        <f>(B44+E44+G44+I44+K44+M44+O44+Q44+S44+U44+W44)</f>
        <v>48</v>
      </c>
      <c r="Y44" s="250"/>
      <c r="Z44" s="53"/>
      <c r="AA44" s="291">
        <v>20</v>
      </c>
      <c r="AB44" s="262">
        <f>X48</f>
        <v>52</v>
      </c>
      <c r="AC44" s="66" t="s">
        <v>169</v>
      </c>
    </row>
    <row r="45" spans="1:32" ht="10.5" customHeight="1" x14ac:dyDescent="0.2">
      <c r="A45" s="255"/>
      <c r="B45" s="186"/>
      <c r="C45" s="20" t="s">
        <v>119</v>
      </c>
      <c r="D45" s="278"/>
      <c r="E45" s="245"/>
      <c r="F45" s="243"/>
      <c r="G45" s="245"/>
      <c r="H45" s="243"/>
      <c r="I45" s="245"/>
      <c r="J45" s="243"/>
      <c r="K45" s="245"/>
      <c r="L45" s="243"/>
      <c r="M45" s="245"/>
      <c r="N45" s="243"/>
      <c r="O45" s="245"/>
      <c r="P45" s="243"/>
      <c r="Q45" s="245"/>
      <c r="R45" s="243"/>
      <c r="S45" s="245"/>
      <c r="T45" s="253"/>
      <c r="U45" s="257"/>
      <c r="V45" s="243"/>
      <c r="W45" s="245"/>
      <c r="X45" s="129"/>
      <c r="Y45" s="251"/>
      <c r="Z45" s="57"/>
      <c r="AA45" s="261"/>
      <c r="AB45" s="159"/>
      <c r="AC45" s="20" t="s">
        <v>170</v>
      </c>
    </row>
    <row r="46" spans="1:32" ht="11.25" customHeight="1" x14ac:dyDescent="0.2">
      <c r="A46" s="266">
        <v>21</v>
      </c>
      <c r="B46" s="262">
        <v>31</v>
      </c>
      <c r="C46" s="86" t="s">
        <v>28</v>
      </c>
      <c r="D46" s="264">
        <v>16</v>
      </c>
      <c r="E46" s="265">
        <v>3</v>
      </c>
      <c r="F46" s="264">
        <v>12</v>
      </c>
      <c r="G46" s="265">
        <v>5</v>
      </c>
      <c r="H46" s="264">
        <v>0</v>
      </c>
      <c r="I46" s="265">
        <v>0</v>
      </c>
      <c r="J46" s="264"/>
      <c r="K46" s="265"/>
      <c r="L46" s="264"/>
      <c r="M46" s="265"/>
      <c r="N46" s="264"/>
      <c r="O46" s="265"/>
      <c r="P46" s="264"/>
      <c r="Q46" s="265"/>
      <c r="R46" s="264"/>
      <c r="S46" s="265"/>
      <c r="T46" s="264"/>
      <c r="U46" s="265"/>
      <c r="V46" s="264">
        <v>0</v>
      </c>
      <c r="W46" s="265">
        <v>0</v>
      </c>
      <c r="X46" s="144">
        <f>(B46+E46+G46+I46+K46+M46+O46+Q46+S46+U46+W46)</f>
        <v>39</v>
      </c>
      <c r="Y46" s="263"/>
      <c r="AA46" s="260">
        <v>21</v>
      </c>
      <c r="AB46" s="262">
        <f>X44</f>
        <v>48</v>
      </c>
      <c r="AC46" s="15" t="s">
        <v>82</v>
      </c>
    </row>
    <row r="47" spans="1:32" ht="11.25" customHeight="1" x14ac:dyDescent="0.2">
      <c r="A47" s="255"/>
      <c r="B47" s="159"/>
      <c r="C47" s="19" t="s">
        <v>29</v>
      </c>
      <c r="D47" s="243"/>
      <c r="E47" s="245"/>
      <c r="F47" s="243"/>
      <c r="G47" s="245"/>
      <c r="H47" s="243"/>
      <c r="I47" s="245"/>
      <c r="J47" s="243"/>
      <c r="K47" s="245"/>
      <c r="L47" s="243"/>
      <c r="M47" s="245"/>
      <c r="N47" s="243"/>
      <c r="O47" s="245"/>
      <c r="P47" s="243"/>
      <c r="Q47" s="245"/>
      <c r="R47" s="243"/>
      <c r="S47" s="245"/>
      <c r="T47" s="243"/>
      <c r="U47" s="245"/>
      <c r="V47" s="243"/>
      <c r="W47" s="245"/>
      <c r="X47" s="129"/>
      <c r="Y47" s="251"/>
      <c r="AA47" s="261"/>
      <c r="AB47" s="159"/>
      <c r="AC47" s="20" t="s">
        <v>119</v>
      </c>
    </row>
    <row r="48" spans="1:32" ht="11.25" customHeight="1" x14ac:dyDescent="0.2">
      <c r="A48" s="254">
        <v>22</v>
      </c>
      <c r="B48" s="158">
        <v>11</v>
      </c>
      <c r="C48" s="66" t="s">
        <v>169</v>
      </c>
      <c r="D48" s="242">
        <v>4</v>
      </c>
      <c r="E48" s="244">
        <v>15</v>
      </c>
      <c r="F48" s="242">
        <v>4</v>
      </c>
      <c r="G48" s="244">
        <v>13</v>
      </c>
      <c r="H48" s="242">
        <v>0</v>
      </c>
      <c r="I48" s="244">
        <v>0</v>
      </c>
      <c r="J48" s="242"/>
      <c r="K48" s="244"/>
      <c r="L48" s="242"/>
      <c r="M48" s="244"/>
      <c r="N48" s="242"/>
      <c r="O48" s="244"/>
      <c r="P48" s="242"/>
      <c r="Q48" s="244"/>
      <c r="R48" s="242"/>
      <c r="S48" s="244"/>
      <c r="T48" s="252"/>
      <c r="U48" s="256"/>
      <c r="V48" s="242">
        <v>4</v>
      </c>
      <c r="W48" s="244">
        <v>13</v>
      </c>
      <c r="X48" s="128">
        <f>(B48+E48+G48+I48+K48+M48+O48+Q48+S48+U48+W48)</f>
        <v>52</v>
      </c>
      <c r="Y48" s="250"/>
      <c r="AA48" s="259">
        <v>22</v>
      </c>
      <c r="AB48" s="158">
        <f>X46-AD48</f>
        <v>39</v>
      </c>
      <c r="AC48" s="86" t="s">
        <v>28</v>
      </c>
      <c r="AD48" s="88"/>
    </row>
    <row r="49" spans="1:30" ht="11.25" customHeight="1" x14ac:dyDescent="0.2">
      <c r="A49" s="255"/>
      <c r="B49" s="159"/>
      <c r="C49" s="20" t="s">
        <v>170</v>
      </c>
      <c r="D49" s="243"/>
      <c r="E49" s="245"/>
      <c r="F49" s="243"/>
      <c r="G49" s="245"/>
      <c r="H49" s="243"/>
      <c r="I49" s="245"/>
      <c r="J49" s="243"/>
      <c r="K49" s="245"/>
      <c r="L49" s="243"/>
      <c r="M49" s="245"/>
      <c r="N49" s="243"/>
      <c r="O49" s="245"/>
      <c r="P49" s="243"/>
      <c r="Q49" s="245"/>
      <c r="R49" s="243"/>
      <c r="S49" s="245"/>
      <c r="T49" s="253"/>
      <c r="U49" s="257"/>
      <c r="V49" s="243"/>
      <c r="W49" s="245"/>
      <c r="X49" s="129"/>
      <c r="Y49" s="251"/>
      <c r="AA49" s="249"/>
      <c r="AB49" s="159"/>
      <c r="AC49" s="19" t="s">
        <v>29</v>
      </c>
      <c r="AD49" s="87"/>
    </row>
    <row r="50" spans="1:30" ht="11.25" customHeight="1" x14ac:dyDescent="0.2">
      <c r="A50" s="254">
        <v>23</v>
      </c>
      <c r="B50" s="158">
        <v>8</v>
      </c>
      <c r="C50" s="18" t="s">
        <v>44</v>
      </c>
      <c r="D50" s="242">
        <v>0</v>
      </c>
      <c r="E50" s="244">
        <v>0</v>
      </c>
      <c r="F50" s="242">
        <v>0</v>
      </c>
      <c r="G50" s="244">
        <v>0</v>
      </c>
      <c r="H50" s="242">
        <v>0</v>
      </c>
      <c r="I50" s="244">
        <v>0</v>
      </c>
      <c r="J50" s="242"/>
      <c r="K50" s="244"/>
      <c r="L50" s="242"/>
      <c r="M50" s="244"/>
      <c r="N50" s="242"/>
      <c r="O50" s="244"/>
      <c r="P50" s="242"/>
      <c r="Q50" s="244"/>
      <c r="R50" s="242"/>
      <c r="S50" s="244"/>
      <c r="T50" s="252"/>
      <c r="U50" s="256"/>
      <c r="V50" s="242">
        <v>0</v>
      </c>
      <c r="W50" s="244">
        <v>0</v>
      </c>
      <c r="X50" s="128">
        <f>(B50+E50+G50+I50+K50+M50+O50+Q50+S50+U50+W50)</f>
        <v>8</v>
      </c>
      <c r="Y50" s="250"/>
      <c r="AA50" s="248">
        <v>23</v>
      </c>
      <c r="AB50" s="158">
        <f>X50-AD50</f>
        <v>8</v>
      </c>
      <c r="AC50" s="18" t="s">
        <v>44</v>
      </c>
      <c r="AD50" s="26"/>
    </row>
    <row r="51" spans="1:30" ht="11.25" customHeight="1" x14ac:dyDescent="0.2">
      <c r="A51" s="255"/>
      <c r="B51" s="159"/>
      <c r="C51" s="20" t="s">
        <v>43</v>
      </c>
      <c r="D51" s="243"/>
      <c r="E51" s="245"/>
      <c r="F51" s="243"/>
      <c r="G51" s="245"/>
      <c r="H51" s="243"/>
      <c r="I51" s="245"/>
      <c r="J51" s="243"/>
      <c r="K51" s="245"/>
      <c r="L51" s="243"/>
      <c r="M51" s="245"/>
      <c r="N51" s="243"/>
      <c r="O51" s="245"/>
      <c r="P51" s="243"/>
      <c r="Q51" s="245"/>
      <c r="R51" s="243"/>
      <c r="S51" s="245"/>
      <c r="T51" s="253"/>
      <c r="U51" s="257"/>
      <c r="V51" s="243"/>
      <c r="W51" s="245"/>
      <c r="X51" s="129"/>
      <c r="Y51" s="251"/>
      <c r="AA51" s="249"/>
      <c r="AB51" s="159"/>
      <c r="AC51" s="20" t="s">
        <v>43</v>
      </c>
      <c r="AD51" s="26"/>
    </row>
    <row r="52" spans="1:30" ht="11.25" customHeight="1" x14ac:dyDescent="0.2">
      <c r="A52" s="254">
        <v>24</v>
      </c>
      <c r="B52" s="158">
        <v>7</v>
      </c>
      <c r="C52" s="64" t="s">
        <v>23</v>
      </c>
      <c r="D52" s="242">
        <v>0</v>
      </c>
      <c r="E52" s="244">
        <v>0</v>
      </c>
      <c r="F52" s="242">
        <v>0</v>
      </c>
      <c r="G52" s="244">
        <v>0</v>
      </c>
      <c r="H52" s="242">
        <v>0</v>
      </c>
      <c r="I52" s="244">
        <v>0</v>
      </c>
      <c r="J52" s="242"/>
      <c r="K52" s="244"/>
      <c r="L52" s="242"/>
      <c r="M52" s="244"/>
      <c r="N52" s="242"/>
      <c r="O52" s="244"/>
      <c r="P52" s="242"/>
      <c r="Q52" s="244"/>
      <c r="R52" s="242"/>
      <c r="S52" s="244"/>
      <c r="T52" s="252"/>
      <c r="U52" s="256"/>
      <c r="V52" s="242">
        <v>0</v>
      </c>
      <c r="W52" s="244">
        <v>0</v>
      </c>
      <c r="X52" s="128">
        <f>(B52+E52+G52+I52+K52+M52+O52+Q52+S52+U52+W52)</f>
        <v>7</v>
      </c>
      <c r="Y52" s="250"/>
      <c r="AA52" s="248">
        <v>24</v>
      </c>
      <c r="AB52" s="158">
        <f>X52-AD52</f>
        <v>7</v>
      </c>
      <c r="AC52" s="64" t="s">
        <v>23</v>
      </c>
      <c r="AD52" s="26"/>
    </row>
    <row r="53" spans="1:30" ht="11.25" customHeight="1" x14ac:dyDescent="0.2">
      <c r="A53" s="255"/>
      <c r="B53" s="159"/>
      <c r="C53" s="19" t="s">
        <v>12</v>
      </c>
      <c r="D53" s="243"/>
      <c r="E53" s="245"/>
      <c r="F53" s="243"/>
      <c r="G53" s="245"/>
      <c r="H53" s="243"/>
      <c r="I53" s="245"/>
      <c r="J53" s="243"/>
      <c r="K53" s="245"/>
      <c r="L53" s="243"/>
      <c r="M53" s="245"/>
      <c r="N53" s="243"/>
      <c r="O53" s="245"/>
      <c r="P53" s="243"/>
      <c r="Q53" s="245"/>
      <c r="R53" s="243"/>
      <c r="S53" s="245"/>
      <c r="T53" s="253"/>
      <c r="U53" s="257"/>
      <c r="V53" s="243"/>
      <c r="W53" s="245"/>
      <c r="X53" s="129"/>
      <c r="Y53" s="251"/>
      <c r="AA53" s="249"/>
      <c r="AB53" s="159"/>
      <c r="AC53" s="19" t="s">
        <v>12</v>
      </c>
      <c r="AD53" s="26"/>
    </row>
    <row r="54" spans="1:30" ht="11.25" customHeight="1" x14ac:dyDescent="0.2">
      <c r="A54" s="254">
        <v>25</v>
      </c>
      <c r="B54" s="158">
        <v>4</v>
      </c>
      <c r="C54" s="8" t="s">
        <v>120</v>
      </c>
      <c r="D54" s="242">
        <v>0</v>
      </c>
      <c r="E54" s="244">
        <v>0</v>
      </c>
      <c r="F54" s="242">
        <v>0</v>
      </c>
      <c r="G54" s="244">
        <v>0</v>
      </c>
      <c r="H54" s="242">
        <v>0</v>
      </c>
      <c r="I54" s="244">
        <v>0</v>
      </c>
      <c r="J54" s="242"/>
      <c r="K54" s="244"/>
      <c r="L54" s="242"/>
      <c r="M54" s="244"/>
      <c r="N54" s="242"/>
      <c r="O54" s="244"/>
      <c r="P54" s="242"/>
      <c r="Q54" s="244"/>
      <c r="R54" s="242"/>
      <c r="S54" s="244"/>
      <c r="T54" s="252"/>
      <c r="U54" s="256"/>
      <c r="V54" s="242">
        <v>0</v>
      </c>
      <c r="W54" s="244">
        <v>0</v>
      </c>
      <c r="X54" s="128">
        <f>(B54+E54+G54+I54+K54+M54+O54+Q54+S54+U54+W54)</f>
        <v>4</v>
      </c>
      <c r="Y54" s="250"/>
      <c r="AA54" s="248">
        <v>25</v>
      </c>
      <c r="AB54" s="158">
        <f>X54-AD54</f>
        <v>4</v>
      </c>
      <c r="AC54" s="8" t="s">
        <v>120</v>
      </c>
      <c r="AD54" s="26"/>
    </row>
    <row r="55" spans="1:30" ht="11.25" customHeight="1" x14ac:dyDescent="0.2">
      <c r="A55" s="255"/>
      <c r="B55" s="159"/>
      <c r="C55" s="9" t="s">
        <v>121</v>
      </c>
      <c r="D55" s="243"/>
      <c r="E55" s="245"/>
      <c r="F55" s="243"/>
      <c r="G55" s="245"/>
      <c r="H55" s="243"/>
      <c r="I55" s="245"/>
      <c r="J55" s="243"/>
      <c r="K55" s="245"/>
      <c r="L55" s="243"/>
      <c r="M55" s="245"/>
      <c r="N55" s="243"/>
      <c r="O55" s="245"/>
      <c r="P55" s="243"/>
      <c r="Q55" s="245"/>
      <c r="R55" s="243"/>
      <c r="S55" s="245"/>
      <c r="T55" s="253"/>
      <c r="U55" s="257"/>
      <c r="V55" s="243"/>
      <c r="W55" s="245"/>
      <c r="X55" s="129"/>
      <c r="Y55" s="251"/>
      <c r="AA55" s="249"/>
      <c r="AB55" s="159"/>
      <c r="AC55" s="9" t="s">
        <v>121</v>
      </c>
      <c r="AD55" s="26"/>
    </row>
    <row r="56" spans="1:30" ht="11.25" customHeight="1" x14ac:dyDescent="0.2">
      <c r="A56" s="254">
        <v>26</v>
      </c>
      <c r="B56" s="258">
        <v>3</v>
      </c>
      <c r="C56" s="18" t="s">
        <v>118</v>
      </c>
      <c r="D56" s="242">
        <v>0</v>
      </c>
      <c r="E56" s="244">
        <v>0</v>
      </c>
      <c r="F56" s="242">
        <v>0</v>
      </c>
      <c r="G56" s="244">
        <v>0</v>
      </c>
      <c r="H56" s="242">
        <v>0</v>
      </c>
      <c r="I56" s="244">
        <v>0</v>
      </c>
      <c r="J56" s="242"/>
      <c r="K56" s="244"/>
      <c r="L56" s="242"/>
      <c r="M56" s="244"/>
      <c r="N56" s="242"/>
      <c r="O56" s="244"/>
      <c r="P56" s="242"/>
      <c r="Q56" s="244"/>
      <c r="R56" s="242"/>
      <c r="S56" s="244"/>
      <c r="T56" s="252"/>
      <c r="U56" s="256"/>
      <c r="V56" s="242">
        <v>0</v>
      </c>
      <c r="W56" s="244">
        <v>0</v>
      </c>
      <c r="X56" s="128">
        <f>(B56+E56+G56+I56+K56+M56+O56+Q56+S56+U56+W56)</f>
        <v>3</v>
      </c>
      <c r="Y56" s="250"/>
      <c r="AA56" s="248">
        <v>26</v>
      </c>
      <c r="AB56" s="158">
        <f>X56-AD56</f>
        <v>3</v>
      </c>
      <c r="AC56" s="18" t="s">
        <v>118</v>
      </c>
      <c r="AD56" s="26"/>
    </row>
    <row r="57" spans="1:30" ht="11.25" customHeight="1" x14ac:dyDescent="0.2">
      <c r="A57" s="255"/>
      <c r="B57" s="258"/>
      <c r="C57" s="44" t="s">
        <v>27</v>
      </c>
      <c r="D57" s="243"/>
      <c r="E57" s="245"/>
      <c r="F57" s="243"/>
      <c r="G57" s="245"/>
      <c r="H57" s="243"/>
      <c r="I57" s="245"/>
      <c r="J57" s="243"/>
      <c r="K57" s="245"/>
      <c r="L57" s="243"/>
      <c r="M57" s="245"/>
      <c r="N57" s="243"/>
      <c r="O57" s="245"/>
      <c r="P57" s="243"/>
      <c r="Q57" s="245"/>
      <c r="R57" s="243"/>
      <c r="S57" s="245"/>
      <c r="T57" s="253"/>
      <c r="U57" s="257"/>
      <c r="V57" s="243"/>
      <c r="W57" s="245"/>
      <c r="X57" s="129"/>
      <c r="Y57" s="251"/>
      <c r="AA57" s="249"/>
      <c r="AB57" s="159"/>
      <c r="AC57" s="44" t="s">
        <v>27</v>
      </c>
      <c r="AD57" s="26"/>
    </row>
    <row r="58" spans="1:30" ht="11.25" customHeight="1" x14ac:dyDescent="0.2">
      <c r="A58" s="254">
        <v>27</v>
      </c>
      <c r="B58" s="158">
        <v>1</v>
      </c>
      <c r="C58" s="8" t="s">
        <v>117</v>
      </c>
      <c r="D58" s="242">
        <v>0</v>
      </c>
      <c r="E58" s="244">
        <v>0</v>
      </c>
      <c r="F58" s="242">
        <v>0</v>
      </c>
      <c r="G58" s="244">
        <v>0</v>
      </c>
      <c r="H58" s="242">
        <v>0</v>
      </c>
      <c r="I58" s="244">
        <v>0</v>
      </c>
      <c r="J58" s="242"/>
      <c r="K58" s="244"/>
      <c r="L58" s="242"/>
      <c r="M58" s="244"/>
      <c r="N58" s="242"/>
      <c r="O58" s="244"/>
      <c r="P58" s="242"/>
      <c r="Q58" s="244"/>
      <c r="R58" s="242"/>
      <c r="S58" s="244"/>
      <c r="T58" s="252"/>
      <c r="U58" s="256"/>
      <c r="V58" s="242">
        <v>0</v>
      </c>
      <c r="W58" s="244">
        <v>0</v>
      </c>
      <c r="X58" s="128">
        <f>(B58+E58+G58+I58+K58+M58+O58+Q58+S58+U58+W58)</f>
        <v>1</v>
      </c>
      <c r="Y58" s="250"/>
      <c r="AA58" s="248">
        <v>27</v>
      </c>
      <c r="AB58" s="158">
        <f>X58-AD58</f>
        <v>1</v>
      </c>
      <c r="AC58" s="8" t="s">
        <v>117</v>
      </c>
      <c r="AD58" s="26"/>
    </row>
    <row r="59" spans="1:30" ht="11.25" customHeight="1" x14ac:dyDescent="0.2">
      <c r="A59" s="255"/>
      <c r="B59" s="159"/>
      <c r="C59" s="9" t="s">
        <v>27</v>
      </c>
      <c r="D59" s="243"/>
      <c r="E59" s="245"/>
      <c r="F59" s="243"/>
      <c r="G59" s="245"/>
      <c r="H59" s="243"/>
      <c r="I59" s="245"/>
      <c r="J59" s="243"/>
      <c r="K59" s="245"/>
      <c r="L59" s="243"/>
      <c r="M59" s="245"/>
      <c r="N59" s="243"/>
      <c r="O59" s="245"/>
      <c r="P59" s="243"/>
      <c r="Q59" s="245"/>
      <c r="R59" s="243"/>
      <c r="S59" s="245"/>
      <c r="T59" s="253"/>
      <c r="U59" s="257"/>
      <c r="V59" s="243"/>
      <c r="W59" s="245"/>
      <c r="X59" s="129"/>
      <c r="Y59" s="251"/>
      <c r="Z59" s="111"/>
      <c r="AA59" s="249"/>
      <c r="AB59" s="159"/>
      <c r="AC59" s="9" t="s">
        <v>27</v>
      </c>
      <c r="AD59" s="26"/>
    </row>
    <row r="60" spans="1:30" ht="11.25" customHeight="1" x14ac:dyDescent="0.2">
      <c r="B60" s="62"/>
      <c r="C60" s="43" t="s">
        <v>54</v>
      </c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6"/>
      <c r="U60" s="236"/>
      <c r="V60" s="236"/>
      <c r="W60" s="236"/>
      <c r="X60" s="237"/>
      <c r="Y60" s="238"/>
    </row>
    <row r="61" spans="1:30" ht="11.25" customHeight="1" x14ac:dyDescent="0.2">
      <c r="B61" s="62"/>
      <c r="C61" s="183" t="s">
        <v>61</v>
      </c>
      <c r="D61" s="184"/>
      <c r="E61" s="184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6"/>
      <c r="U61" s="236"/>
      <c r="V61" s="236"/>
      <c r="W61" s="236"/>
      <c r="X61" s="237"/>
      <c r="Y61" s="238"/>
    </row>
  </sheetData>
  <mergeCells count="751">
    <mergeCell ref="AB44:AB45"/>
    <mergeCell ref="AA32:AA33"/>
    <mergeCell ref="AB32:AB33"/>
    <mergeCell ref="AA44:AA45"/>
    <mergeCell ref="AB42:AB43"/>
    <mergeCell ref="AB38:AB39"/>
    <mergeCell ref="AB40:AB41"/>
    <mergeCell ref="AB34:AB35"/>
    <mergeCell ref="AA34:AA35"/>
    <mergeCell ref="AA40:AA41"/>
    <mergeCell ref="AA36:AA37"/>
    <mergeCell ref="AA42:AA43"/>
    <mergeCell ref="AA38:AA39"/>
    <mergeCell ref="AB30:AB31"/>
    <mergeCell ref="Z16:Z17"/>
    <mergeCell ref="Z28:Z29"/>
    <mergeCell ref="Z32:Z33"/>
    <mergeCell ref="AB20:AB21"/>
    <mergeCell ref="AA22:AA23"/>
    <mergeCell ref="AA24:AA25"/>
    <mergeCell ref="AB36:AB37"/>
    <mergeCell ref="Z30:Z31"/>
    <mergeCell ref="AA30:AA31"/>
    <mergeCell ref="AB14:AB15"/>
    <mergeCell ref="AA20:AA21"/>
    <mergeCell ref="AA16:AA17"/>
    <mergeCell ref="AA14:AA15"/>
    <mergeCell ref="AA18:AA19"/>
    <mergeCell ref="AB28:AB29"/>
    <mergeCell ref="Y6:Y7"/>
    <mergeCell ref="AB10:AB11"/>
    <mergeCell ref="Y8:Y9"/>
    <mergeCell ref="Z12:Z13"/>
    <mergeCell ref="Y10:Y11"/>
    <mergeCell ref="AA26:AA27"/>
    <mergeCell ref="AA28:AA29"/>
    <mergeCell ref="AB6:AB7"/>
    <mergeCell ref="AA8:AA9"/>
    <mergeCell ref="AB12:AB13"/>
    <mergeCell ref="AB8:AB9"/>
    <mergeCell ref="Z14:Z15"/>
    <mergeCell ref="AB26:AB27"/>
    <mergeCell ref="AB24:AB25"/>
    <mergeCell ref="AB16:AB17"/>
    <mergeCell ref="AB18:AB19"/>
    <mergeCell ref="AB22:AB23"/>
    <mergeCell ref="AA3:AA5"/>
    <mergeCell ref="AA6:AA7"/>
    <mergeCell ref="AA12:AA13"/>
    <mergeCell ref="Y18:Y19"/>
    <mergeCell ref="Y16:Y17"/>
    <mergeCell ref="Y12:Y13"/>
    <mergeCell ref="Y14:Y15"/>
    <mergeCell ref="Y20:Y21"/>
    <mergeCell ref="AA10:AA11"/>
    <mergeCell ref="Y44:Y45"/>
    <mergeCell ref="Y36:Y37"/>
    <mergeCell ref="Y38:Y39"/>
    <mergeCell ref="Y40:Y41"/>
    <mergeCell ref="Y32:Y33"/>
    <mergeCell ref="Y28:Y29"/>
    <mergeCell ref="Y42:Y43"/>
    <mergeCell ref="Y30:Y31"/>
    <mergeCell ref="Y22:Y23"/>
    <mergeCell ref="Y34:Y35"/>
    <mergeCell ref="Y24:Y25"/>
    <mergeCell ref="Y26:Y27"/>
    <mergeCell ref="X44:X45"/>
    <mergeCell ref="X40:X41"/>
    <mergeCell ref="W36:W37"/>
    <mergeCell ref="W38:W39"/>
    <mergeCell ref="W42:W43"/>
    <mergeCell ref="W40:W41"/>
    <mergeCell ref="X38:X39"/>
    <mergeCell ref="X36:X37"/>
    <mergeCell ref="X42:X43"/>
    <mergeCell ref="V38:V39"/>
    <mergeCell ref="U38:U39"/>
    <mergeCell ref="U42:U43"/>
    <mergeCell ref="T42:T43"/>
    <mergeCell ref="T40:T41"/>
    <mergeCell ref="U40:U41"/>
    <mergeCell ref="T38:T39"/>
    <mergeCell ref="V44:V45"/>
    <mergeCell ref="W44:W45"/>
    <mergeCell ref="V40:V41"/>
    <mergeCell ref="V42:V43"/>
    <mergeCell ref="X34:X35"/>
    <mergeCell ref="O36:O37"/>
    <mergeCell ref="P36:P37"/>
    <mergeCell ref="W34:W35"/>
    <mergeCell ref="Q36:Q37"/>
    <mergeCell ref="V34:V35"/>
    <mergeCell ref="V36:V37"/>
    <mergeCell ref="U34:U35"/>
    <mergeCell ref="U36:U37"/>
    <mergeCell ref="T34:T35"/>
    <mergeCell ref="T36:T37"/>
    <mergeCell ref="A44:A45"/>
    <mergeCell ref="B44:B45"/>
    <mergeCell ref="D44:D45"/>
    <mergeCell ref="E44:E45"/>
    <mergeCell ref="D42:D43"/>
    <mergeCell ref="R40:R41"/>
    <mergeCell ref="E42:E43"/>
    <mergeCell ref="M40:M41"/>
    <mergeCell ref="G40:G41"/>
    <mergeCell ref="D40:D41"/>
    <mergeCell ref="F42:F43"/>
    <mergeCell ref="F40:F41"/>
    <mergeCell ref="H40:H41"/>
    <mergeCell ref="I40:I41"/>
    <mergeCell ref="G42:G43"/>
    <mergeCell ref="B40:B41"/>
    <mergeCell ref="A42:A43"/>
    <mergeCell ref="B42:B43"/>
    <mergeCell ref="A40:A41"/>
    <mergeCell ref="N40:N41"/>
    <mergeCell ref="K40:K41"/>
    <mergeCell ref="L40:L41"/>
    <mergeCell ref="L42:L43"/>
    <mergeCell ref="R44:R45"/>
    <mergeCell ref="R34:R35"/>
    <mergeCell ref="N34:N35"/>
    <mergeCell ref="L36:L37"/>
    <mergeCell ref="K34:K35"/>
    <mergeCell ref="R36:R37"/>
    <mergeCell ref="J34:J35"/>
    <mergeCell ref="N36:N37"/>
    <mergeCell ref="Q34:Q35"/>
    <mergeCell ref="A34:A35"/>
    <mergeCell ref="B34:B35"/>
    <mergeCell ref="D34:D35"/>
    <mergeCell ref="E34:E35"/>
    <mergeCell ref="F36:F37"/>
    <mergeCell ref="J40:J41"/>
    <mergeCell ref="A36:A37"/>
    <mergeCell ref="B36:B37"/>
    <mergeCell ref="D36:D37"/>
    <mergeCell ref="E36:E37"/>
    <mergeCell ref="G36:G37"/>
    <mergeCell ref="H36:H37"/>
    <mergeCell ref="I34:I35"/>
    <mergeCell ref="J36:J37"/>
    <mergeCell ref="L34:L35"/>
    <mergeCell ref="N38:N39"/>
    <mergeCell ref="S36:S37"/>
    <mergeCell ref="S34:S35"/>
    <mergeCell ref="F38:F39"/>
    <mergeCell ref="I36:I37"/>
    <mergeCell ref="L38:L39"/>
    <mergeCell ref="J38:J39"/>
    <mergeCell ref="K36:K37"/>
    <mergeCell ref="S38:S39"/>
    <mergeCell ref="M36:M37"/>
    <mergeCell ref="M34:M35"/>
    <mergeCell ref="P34:P35"/>
    <mergeCell ref="O34:O35"/>
    <mergeCell ref="M38:M39"/>
    <mergeCell ref="R38:R39"/>
    <mergeCell ref="H34:H35"/>
    <mergeCell ref="F34:F35"/>
    <mergeCell ref="G34:G35"/>
    <mergeCell ref="O38:O39"/>
    <mergeCell ref="P38:P39"/>
    <mergeCell ref="Q38:Q39"/>
    <mergeCell ref="I38:I39"/>
    <mergeCell ref="K38:K39"/>
    <mergeCell ref="X32:X33"/>
    <mergeCell ref="O32:O33"/>
    <mergeCell ref="P32:P33"/>
    <mergeCell ref="U32:U33"/>
    <mergeCell ref="W32:W33"/>
    <mergeCell ref="T32:T33"/>
    <mergeCell ref="V32:V33"/>
    <mergeCell ref="Q32:Q33"/>
    <mergeCell ref="R32:R33"/>
    <mergeCell ref="S32:S33"/>
    <mergeCell ref="N32:N33"/>
    <mergeCell ref="L32:L33"/>
    <mergeCell ref="M32:M33"/>
    <mergeCell ref="A32:A33"/>
    <mergeCell ref="B32:B33"/>
    <mergeCell ref="D32:D33"/>
    <mergeCell ref="E32:E33"/>
    <mergeCell ref="G32:G33"/>
    <mergeCell ref="F30:F31"/>
    <mergeCell ref="G30:G31"/>
    <mergeCell ref="A30:A31"/>
    <mergeCell ref="B30:B31"/>
    <mergeCell ref="D30:D31"/>
    <mergeCell ref="E30:E31"/>
    <mergeCell ref="I32:I33"/>
    <mergeCell ref="H32:H33"/>
    <mergeCell ref="F32:F33"/>
    <mergeCell ref="J32:J33"/>
    <mergeCell ref="K32:K33"/>
    <mergeCell ref="X30:X31"/>
    <mergeCell ref="Q30:Q31"/>
    <mergeCell ref="R30:R31"/>
    <mergeCell ref="S30:S31"/>
    <mergeCell ref="T30:T31"/>
    <mergeCell ref="W30:W31"/>
    <mergeCell ref="U30:U31"/>
    <mergeCell ref="V30:V31"/>
    <mergeCell ref="Q28:Q29"/>
    <mergeCell ref="R28:R29"/>
    <mergeCell ref="S28:S29"/>
    <mergeCell ref="T28:T29"/>
    <mergeCell ref="I30:I31"/>
    <mergeCell ref="J30:J31"/>
    <mergeCell ref="H28:H29"/>
    <mergeCell ref="F26:F27"/>
    <mergeCell ref="G26:G27"/>
    <mergeCell ref="U28:U29"/>
    <mergeCell ref="K30:K31"/>
    <mergeCell ref="H30:H31"/>
    <mergeCell ref="N26:N27"/>
    <mergeCell ref="K28:K29"/>
    <mergeCell ref="L28:L29"/>
    <mergeCell ref="M28:M29"/>
    <mergeCell ref="N28:N29"/>
    <mergeCell ref="P28:P29"/>
    <mergeCell ref="P30:P31"/>
    <mergeCell ref="N30:N31"/>
    <mergeCell ref="O30:O31"/>
    <mergeCell ref="O26:O27"/>
    <mergeCell ref="O28:O29"/>
    <mergeCell ref="L30:L31"/>
    <mergeCell ref="M30:M31"/>
    <mergeCell ref="L26:L27"/>
    <mergeCell ref="A28:A29"/>
    <mergeCell ref="B28:B29"/>
    <mergeCell ref="D28:D29"/>
    <mergeCell ref="E28:E29"/>
    <mergeCell ref="F28:F29"/>
    <mergeCell ref="G28:G29"/>
    <mergeCell ref="X28:X29"/>
    <mergeCell ref="V26:V27"/>
    <mergeCell ref="W26:W27"/>
    <mergeCell ref="V28:V29"/>
    <mergeCell ref="W28:W29"/>
    <mergeCell ref="X26:X27"/>
    <mergeCell ref="T26:T27"/>
    <mergeCell ref="I28:I29"/>
    <mergeCell ref="J28:J29"/>
    <mergeCell ref="X22:X23"/>
    <mergeCell ref="U22:U23"/>
    <mergeCell ref="V22:V23"/>
    <mergeCell ref="W24:W25"/>
    <mergeCell ref="X24:X25"/>
    <mergeCell ref="U26:U27"/>
    <mergeCell ref="U24:U25"/>
    <mergeCell ref="V24:V25"/>
    <mergeCell ref="W22:W23"/>
    <mergeCell ref="J22:J23"/>
    <mergeCell ref="P24:P25"/>
    <mergeCell ref="A26:A27"/>
    <mergeCell ref="B26:B27"/>
    <mergeCell ref="D26:D27"/>
    <mergeCell ref="E26:E27"/>
    <mergeCell ref="P26:P27"/>
    <mergeCell ref="M26:M27"/>
    <mergeCell ref="K26:K27"/>
    <mergeCell ref="A24:A25"/>
    <mergeCell ref="B24:B25"/>
    <mergeCell ref="N24:N25"/>
    <mergeCell ref="L24:L25"/>
    <mergeCell ref="H24:H25"/>
    <mergeCell ref="M24:M25"/>
    <mergeCell ref="J26:J27"/>
    <mergeCell ref="I24:I25"/>
    <mergeCell ref="I26:I27"/>
    <mergeCell ref="H26:H27"/>
    <mergeCell ref="P22:P23"/>
    <mergeCell ref="R24:R25"/>
    <mergeCell ref="S24:S25"/>
    <mergeCell ref="Q24:Q25"/>
    <mergeCell ref="S26:S27"/>
    <mergeCell ref="Q26:Q27"/>
    <mergeCell ref="O24:O25"/>
    <mergeCell ref="R26:R27"/>
    <mergeCell ref="T24:T25"/>
    <mergeCell ref="Q22:Q23"/>
    <mergeCell ref="T22:T23"/>
    <mergeCell ref="Q20:Q21"/>
    <mergeCell ref="R20:R21"/>
    <mergeCell ref="F22:F23"/>
    <mergeCell ref="H22:H23"/>
    <mergeCell ref="F24:F25"/>
    <mergeCell ref="B22:B23"/>
    <mergeCell ref="D22:D23"/>
    <mergeCell ref="E22:E23"/>
    <mergeCell ref="G22:G23"/>
    <mergeCell ref="D24:D25"/>
    <mergeCell ref="E24:E25"/>
    <mergeCell ref="G24:G25"/>
    <mergeCell ref="I22:I23"/>
    <mergeCell ref="J24:J25"/>
    <mergeCell ref="K24:K25"/>
    <mergeCell ref="K22:K23"/>
    <mergeCell ref="L22:L23"/>
    <mergeCell ref="O22:O23"/>
    <mergeCell ref="R22:R23"/>
    <mergeCell ref="S22:S23"/>
    <mergeCell ref="M22:M23"/>
    <mergeCell ref="N22:N23"/>
    <mergeCell ref="A20:A21"/>
    <mergeCell ref="N20:N21"/>
    <mergeCell ref="O20:O21"/>
    <mergeCell ref="H20:H21"/>
    <mergeCell ref="L20:L21"/>
    <mergeCell ref="D20:D21"/>
    <mergeCell ref="E20:E21"/>
    <mergeCell ref="I20:I21"/>
    <mergeCell ref="J20:J21"/>
    <mergeCell ref="B20:B21"/>
    <mergeCell ref="G20:G21"/>
    <mergeCell ref="P20:P21"/>
    <mergeCell ref="S20:S21"/>
    <mergeCell ref="R16:R17"/>
    <mergeCell ref="S16:S17"/>
    <mergeCell ref="S18:S19"/>
    <mergeCell ref="R18:R19"/>
    <mergeCell ref="X20:X21"/>
    <mergeCell ref="W20:W21"/>
    <mergeCell ref="V20:V21"/>
    <mergeCell ref="U20:U21"/>
    <mergeCell ref="U18:U19"/>
    <mergeCell ref="T16:T17"/>
    <mergeCell ref="U16:U17"/>
    <mergeCell ref="L18:L19"/>
    <mergeCell ref="G18:G19"/>
    <mergeCell ref="M20:M21"/>
    <mergeCell ref="K18:K19"/>
    <mergeCell ref="I18:I19"/>
    <mergeCell ref="J18:J19"/>
    <mergeCell ref="K20:K21"/>
    <mergeCell ref="T20:T21"/>
    <mergeCell ref="V16:V17"/>
    <mergeCell ref="V14:V15"/>
    <mergeCell ref="X14:X15"/>
    <mergeCell ref="W14:W15"/>
    <mergeCell ref="X16:X17"/>
    <mergeCell ref="V18:V19"/>
    <mergeCell ref="X18:X19"/>
    <mergeCell ref="W18:W19"/>
    <mergeCell ref="W16:W17"/>
    <mergeCell ref="U14:U15"/>
    <mergeCell ref="S14:S15"/>
    <mergeCell ref="N18:N19"/>
    <mergeCell ref="O18:O19"/>
    <mergeCell ref="P16:P17"/>
    <mergeCell ref="Q16:Q17"/>
    <mergeCell ref="P14:P15"/>
    <mergeCell ref="Q14:Q15"/>
    <mergeCell ref="N16:N17"/>
    <mergeCell ref="O16:O17"/>
    <mergeCell ref="P18:P19"/>
    <mergeCell ref="Q18:Q19"/>
    <mergeCell ref="T18:T19"/>
    <mergeCell ref="J16:J17"/>
    <mergeCell ref="L16:L17"/>
    <mergeCell ref="M16:M17"/>
    <mergeCell ref="H18:H19"/>
    <mergeCell ref="A12:A13"/>
    <mergeCell ref="B12:B13"/>
    <mergeCell ref="F16:F17"/>
    <mergeCell ref="I14:I15"/>
    <mergeCell ref="G16:G17"/>
    <mergeCell ref="H14:H15"/>
    <mergeCell ref="F14:F15"/>
    <mergeCell ref="G14:G15"/>
    <mergeCell ref="I16:I17"/>
    <mergeCell ref="E16:E17"/>
    <mergeCell ref="K14:K15"/>
    <mergeCell ref="L14:L15"/>
    <mergeCell ref="J14:J15"/>
    <mergeCell ref="K16:K17"/>
    <mergeCell ref="M18:M19"/>
    <mergeCell ref="E18:E19"/>
    <mergeCell ref="F18:F19"/>
    <mergeCell ref="M14:M15"/>
    <mergeCell ref="T14:T15"/>
    <mergeCell ref="O14:O15"/>
    <mergeCell ref="R14:R15"/>
    <mergeCell ref="E12:E13"/>
    <mergeCell ref="H12:H13"/>
    <mergeCell ref="F12:F13"/>
    <mergeCell ref="G12:G13"/>
    <mergeCell ref="F10:F11"/>
    <mergeCell ref="G10:G11"/>
    <mergeCell ref="E10:E11"/>
    <mergeCell ref="N14:N15"/>
    <mergeCell ref="S12:S13"/>
    <mergeCell ref="T12:T13"/>
    <mergeCell ref="N10:N11"/>
    <mergeCell ref="X10:X11"/>
    <mergeCell ref="M12:M13"/>
    <mergeCell ref="O12:O13"/>
    <mergeCell ref="I12:I13"/>
    <mergeCell ref="U10:U11"/>
    <mergeCell ref="W10:W11"/>
    <mergeCell ref="Q10:Q11"/>
    <mergeCell ref="P12:P13"/>
    <mergeCell ref="V12:V13"/>
    <mergeCell ref="R12:R13"/>
    <mergeCell ref="J12:J13"/>
    <mergeCell ref="N12:N13"/>
    <mergeCell ref="L12:L13"/>
    <mergeCell ref="K12:K13"/>
    <mergeCell ref="I10:I11"/>
    <mergeCell ref="J10:J11"/>
    <mergeCell ref="Q12:Q13"/>
    <mergeCell ref="V10:V11"/>
    <mergeCell ref="X12:X13"/>
    <mergeCell ref="W12:W13"/>
    <mergeCell ref="U12:U13"/>
    <mergeCell ref="R8:R9"/>
    <mergeCell ref="Q6:Q7"/>
    <mergeCell ref="R6:R7"/>
    <mergeCell ref="S8:S9"/>
    <mergeCell ref="Q8:Q9"/>
    <mergeCell ref="T10:T11"/>
    <mergeCell ref="S10:S11"/>
    <mergeCell ref="T8:T9"/>
    <mergeCell ref="H8:H9"/>
    <mergeCell ref="I8:I9"/>
    <mergeCell ref="J8:J9"/>
    <mergeCell ref="H10:H11"/>
    <mergeCell ref="M8:M9"/>
    <mergeCell ref="K8:K9"/>
    <mergeCell ref="R10:R11"/>
    <mergeCell ref="K10:K11"/>
    <mergeCell ref="L10:L11"/>
    <mergeCell ref="L8:L9"/>
    <mergeCell ref="O8:O9"/>
    <mergeCell ref="P8:P9"/>
    <mergeCell ref="N8:N9"/>
    <mergeCell ref="P10:P11"/>
    <mergeCell ref="M10:M11"/>
    <mergeCell ref="O10:O11"/>
    <mergeCell ref="W8:W9"/>
    <mergeCell ref="X8:X9"/>
    <mergeCell ref="V8:V9"/>
    <mergeCell ref="U8:U9"/>
    <mergeCell ref="T3:U4"/>
    <mergeCell ref="X6:X7"/>
    <mergeCell ref="U6:U7"/>
    <mergeCell ref="V6:V7"/>
    <mergeCell ref="W6:W7"/>
    <mergeCell ref="V3:W4"/>
    <mergeCell ref="T6:T7"/>
    <mergeCell ref="P6:P7"/>
    <mergeCell ref="K6:K7"/>
    <mergeCell ref="L6:L7"/>
    <mergeCell ref="S6:S7"/>
    <mergeCell ref="P3:Q4"/>
    <mergeCell ref="R3:S4"/>
    <mergeCell ref="H3:I4"/>
    <mergeCell ref="O6:O7"/>
    <mergeCell ref="M6:M7"/>
    <mergeCell ref="N6:N7"/>
    <mergeCell ref="I6:I7"/>
    <mergeCell ref="A22:A23"/>
    <mergeCell ref="H6:H7"/>
    <mergeCell ref="F8:F9"/>
    <mergeCell ref="G8:G9"/>
    <mergeCell ref="F6:F7"/>
    <mergeCell ref="G6:G7"/>
    <mergeCell ref="A6:A7"/>
    <mergeCell ref="B6:B7"/>
    <mergeCell ref="A18:A19"/>
    <mergeCell ref="B18:B19"/>
    <mergeCell ref="D18:D19"/>
    <mergeCell ref="A10:A11"/>
    <mergeCell ref="B10:B11"/>
    <mergeCell ref="A14:A15"/>
    <mergeCell ref="B14:B15"/>
    <mergeCell ref="D14:D15"/>
    <mergeCell ref="E14:E15"/>
    <mergeCell ref="D12:D13"/>
    <mergeCell ref="D10:D11"/>
    <mergeCell ref="A16:A17"/>
    <mergeCell ref="B16:B17"/>
    <mergeCell ref="D16:D17"/>
    <mergeCell ref="H16:H17"/>
    <mergeCell ref="F20:F21"/>
    <mergeCell ref="A38:A39"/>
    <mergeCell ref="B38:B39"/>
    <mergeCell ref="D38:D39"/>
    <mergeCell ref="E38:E39"/>
    <mergeCell ref="E40:E41"/>
    <mergeCell ref="S42:S43"/>
    <mergeCell ref="K42:K43"/>
    <mergeCell ref="F44:F45"/>
    <mergeCell ref="N44:N45"/>
    <mergeCell ref="M42:M43"/>
    <mergeCell ref="N42:N43"/>
    <mergeCell ref="H42:H43"/>
    <mergeCell ref="G44:G45"/>
    <mergeCell ref="H44:H45"/>
    <mergeCell ref="I42:I43"/>
    <mergeCell ref="J42:J43"/>
    <mergeCell ref="J44:J45"/>
    <mergeCell ref="M44:M45"/>
    <mergeCell ref="K44:K45"/>
    <mergeCell ref="L44:L45"/>
    <mergeCell ref="I44:I45"/>
    <mergeCell ref="Q42:Q43"/>
    <mergeCell ref="H38:H39"/>
    <mergeCell ref="G38:G39"/>
    <mergeCell ref="P46:P47"/>
    <mergeCell ref="N46:N47"/>
    <mergeCell ref="O46:O47"/>
    <mergeCell ref="Q46:Q47"/>
    <mergeCell ref="S40:S41"/>
    <mergeCell ref="P42:P43"/>
    <mergeCell ref="T44:T45"/>
    <mergeCell ref="U44:U45"/>
    <mergeCell ref="S44:S45"/>
    <mergeCell ref="Q44:Q45"/>
    <mergeCell ref="R42:R43"/>
    <mergeCell ref="O40:O41"/>
    <mergeCell ref="O44:O45"/>
    <mergeCell ref="P44:P45"/>
    <mergeCell ref="O42:O43"/>
    <mergeCell ref="P40:P41"/>
    <mergeCell ref="Q40:Q41"/>
    <mergeCell ref="L48:L49"/>
    <mergeCell ref="J48:J49"/>
    <mergeCell ref="K48:K49"/>
    <mergeCell ref="H46:H47"/>
    <mergeCell ref="I46:I47"/>
    <mergeCell ref="A48:A49"/>
    <mergeCell ref="B48:B49"/>
    <mergeCell ref="D48:D49"/>
    <mergeCell ref="E48:E49"/>
    <mergeCell ref="G46:G47"/>
    <mergeCell ref="H48:H49"/>
    <mergeCell ref="I48:I49"/>
    <mergeCell ref="F48:F49"/>
    <mergeCell ref="G48:G49"/>
    <mergeCell ref="A46:A47"/>
    <mergeCell ref="B46:B47"/>
    <mergeCell ref="D46:D47"/>
    <mergeCell ref="E46:E47"/>
    <mergeCell ref="F46:F47"/>
    <mergeCell ref="AA46:AA47"/>
    <mergeCell ref="AB46:AB47"/>
    <mergeCell ref="X46:X47"/>
    <mergeCell ref="Y46:Y47"/>
    <mergeCell ref="V46:V47"/>
    <mergeCell ref="W46:W47"/>
    <mergeCell ref="R48:R49"/>
    <mergeCell ref="S48:S49"/>
    <mergeCell ref="R46:R47"/>
    <mergeCell ref="S46:S47"/>
    <mergeCell ref="T46:T47"/>
    <mergeCell ref="U46:U47"/>
    <mergeCell ref="V48:V49"/>
    <mergeCell ref="W48:W49"/>
    <mergeCell ref="AB48:AB49"/>
    <mergeCell ref="AA48:AA49"/>
    <mergeCell ref="N48:N49"/>
    <mergeCell ref="O48:O49"/>
    <mergeCell ref="P48:P49"/>
    <mergeCell ref="Q48:Q49"/>
    <mergeCell ref="X48:X49"/>
    <mergeCell ref="Y48:Y49"/>
    <mergeCell ref="T48:T49"/>
    <mergeCell ref="U48:U49"/>
    <mergeCell ref="T50:T51"/>
    <mergeCell ref="U50:U51"/>
    <mergeCell ref="R50:R51"/>
    <mergeCell ref="S50:S51"/>
    <mergeCell ref="H50:H51"/>
    <mergeCell ref="I50:I51"/>
    <mergeCell ref="A50:A51"/>
    <mergeCell ref="B50:B51"/>
    <mergeCell ref="D50:D51"/>
    <mergeCell ref="E50:E51"/>
    <mergeCell ref="F50:F51"/>
    <mergeCell ref="G50:G51"/>
    <mergeCell ref="A54:A55"/>
    <mergeCell ref="B54:B55"/>
    <mergeCell ref="D54:D55"/>
    <mergeCell ref="E54:E55"/>
    <mergeCell ref="F54:F55"/>
    <mergeCell ref="G54:G55"/>
    <mergeCell ref="AA52:AA53"/>
    <mergeCell ref="AB50:AB51"/>
    <mergeCell ref="N50:N51"/>
    <mergeCell ref="O50:O51"/>
    <mergeCell ref="P50:P51"/>
    <mergeCell ref="Q50:Q51"/>
    <mergeCell ref="X50:X51"/>
    <mergeCell ref="Y50:Y51"/>
    <mergeCell ref="V50:V51"/>
    <mergeCell ref="W50:W51"/>
    <mergeCell ref="H52:H53"/>
    <mergeCell ref="I52:I53"/>
    <mergeCell ref="A52:A53"/>
    <mergeCell ref="B52:B53"/>
    <mergeCell ref="D52:D53"/>
    <mergeCell ref="E52:E53"/>
    <mergeCell ref="F52:F53"/>
    <mergeCell ref="G52:G53"/>
    <mergeCell ref="AB52:AB53"/>
    <mergeCell ref="N52:N53"/>
    <mergeCell ref="O52:O53"/>
    <mergeCell ref="P52:P53"/>
    <mergeCell ref="Q52:Q53"/>
    <mergeCell ref="X52:X53"/>
    <mergeCell ref="Y52:Y53"/>
    <mergeCell ref="T52:T53"/>
    <mergeCell ref="U52:U53"/>
    <mergeCell ref="R52:R53"/>
    <mergeCell ref="S52:S53"/>
    <mergeCell ref="V52:V53"/>
    <mergeCell ref="W52:W53"/>
    <mergeCell ref="A56:A57"/>
    <mergeCell ref="B56:B57"/>
    <mergeCell ref="D56:D57"/>
    <mergeCell ref="E56:E57"/>
    <mergeCell ref="F56:F57"/>
    <mergeCell ref="G56:G57"/>
    <mergeCell ref="AA54:AA55"/>
    <mergeCell ref="AB54:AB55"/>
    <mergeCell ref="N54:N55"/>
    <mergeCell ref="O54:O55"/>
    <mergeCell ref="P54:P55"/>
    <mergeCell ref="Q54:Q55"/>
    <mergeCell ref="X54:X55"/>
    <mergeCell ref="Y54:Y55"/>
    <mergeCell ref="V54:V55"/>
    <mergeCell ref="W54:W55"/>
    <mergeCell ref="Y56:Y57"/>
    <mergeCell ref="T56:T57"/>
    <mergeCell ref="U56:U57"/>
    <mergeCell ref="AB56:AB57"/>
    <mergeCell ref="V56:V57"/>
    <mergeCell ref="W56:W57"/>
    <mergeCell ref="J54:J55"/>
    <mergeCell ref="K54:K55"/>
    <mergeCell ref="A58:A59"/>
    <mergeCell ref="B58:B59"/>
    <mergeCell ref="D58:D59"/>
    <mergeCell ref="E58:E59"/>
    <mergeCell ref="F58:F59"/>
    <mergeCell ref="U58:U59"/>
    <mergeCell ref="R58:R59"/>
    <mergeCell ref="S58:S59"/>
    <mergeCell ref="AA56:AA57"/>
    <mergeCell ref="N56:N57"/>
    <mergeCell ref="O56:O57"/>
    <mergeCell ref="P56:P57"/>
    <mergeCell ref="Q56:Q57"/>
    <mergeCell ref="X56:X57"/>
    <mergeCell ref="G58:G59"/>
    <mergeCell ref="R56:R57"/>
    <mergeCell ref="S56:S57"/>
    <mergeCell ref="J56:J57"/>
    <mergeCell ref="K56:K57"/>
    <mergeCell ref="L56:L57"/>
    <mergeCell ref="M56:M57"/>
    <mergeCell ref="H56:H57"/>
    <mergeCell ref="I56:I57"/>
    <mergeCell ref="H58:H59"/>
    <mergeCell ref="AB58:AB59"/>
    <mergeCell ref="N58:N59"/>
    <mergeCell ref="O58:O59"/>
    <mergeCell ref="P58:P59"/>
    <mergeCell ref="Q58:Q59"/>
    <mergeCell ref="X58:X59"/>
    <mergeCell ref="Y58:Y59"/>
    <mergeCell ref="V58:V59"/>
    <mergeCell ref="W58:W59"/>
    <mergeCell ref="T58:T59"/>
    <mergeCell ref="F3:G4"/>
    <mergeCell ref="J3:K4"/>
    <mergeCell ref="L3:M4"/>
    <mergeCell ref="N3:O4"/>
    <mergeCell ref="AA58:AA59"/>
    <mergeCell ref="J58:J59"/>
    <mergeCell ref="K58:K59"/>
    <mergeCell ref="L58:L59"/>
    <mergeCell ref="M58:M59"/>
    <mergeCell ref="Z18:Z19"/>
    <mergeCell ref="Z26:Z27"/>
    <mergeCell ref="Z24:Z25"/>
    <mergeCell ref="Z22:Z23"/>
    <mergeCell ref="Z20:Z21"/>
    <mergeCell ref="I58:I59"/>
    <mergeCell ref="L54:L55"/>
    <mergeCell ref="M54:M55"/>
    <mergeCell ref="T54:T55"/>
    <mergeCell ref="U54:U55"/>
    <mergeCell ref="R54:R55"/>
    <mergeCell ref="S54:S55"/>
    <mergeCell ref="H54:H55"/>
    <mergeCell ref="I54:I55"/>
    <mergeCell ref="AA50:AA51"/>
    <mergeCell ref="D6:D7"/>
    <mergeCell ref="E6:E7"/>
    <mergeCell ref="C61:E61"/>
    <mergeCell ref="Q60:Q61"/>
    <mergeCell ref="R60:R61"/>
    <mergeCell ref="K60:K61"/>
    <mergeCell ref="L60:L61"/>
    <mergeCell ref="M60:M61"/>
    <mergeCell ref="N60:N61"/>
    <mergeCell ref="H60:H61"/>
    <mergeCell ref="I60:I61"/>
    <mergeCell ref="J52:J53"/>
    <mergeCell ref="K52:K53"/>
    <mergeCell ref="L52:L53"/>
    <mergeCell ref="M52:M53"/>
    <mergeCell ref="J50:J51"/>
    <mergeCell ref="K50:K51"/>
    <mergeCell ref="L50:L51"/>
    <mergeCell ref="M50:M51"/>
    <mergeCell ref="M48:M49"/>
    <mergeCell ref="L46:L47"/>
    <mergeCell ref="M46:M47"/>
    <mergeCell ref="J46:J47"/>
    <mergeCell ref="K46:K47"/>
    <mergeCell ref="J60:J61"/>
    <mergeCell ref="A1:AC1"/>
    <mergeCell ref="W60:W61"/>
    <mergeCell ref="X60:X61"/>
    <mergeCell ref="Y60:Y61"/>
    <mergeCell ref="S60:S61"/>
    <mergeCell ref="T60:T61"/>
    <mergeCell ref="U60:U61"/>
    <mergeCell ref="V60:V61"/>
    <mergeCell ref="O60:O61"/>
    <mergeCell ref="P60:P61"/>
    <mergeCell ref="A2:AC2"/>
    <mergeCell ref="Z6:Z7"/>
    <mergeCell ref="Z8:Z9"/>
    <mergeCell ref="Z10:Z11"/>
    <mergeCell ref="J6:J7"/>
    <mergeCell ref="F60:F61"/>
    <mergeCell ref="G60:G61"/>
    <mergeCell ref="A3:A5"/>
    <mergeCell ref="D3:E4"/>
    <mergeCell ref="B8:B9"/>
    <mergeCell ref="D8:D9"/>
    <mergeCell ref="E8:E9"/>
    <mergeCell ref="A8:A9"/>
  </mergeCells>
  <phoneticPr fontId="0" type="noConversion"/>
  <printOptions horizontalCentered="1" verticalCentered="1"/>
  <pageMargins left="0.25" right="0.26" top="0.18" bottom="0.18" header="0.17" footer="0.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3"/>
  <sheetViews>
    <sheetView topLeftCell="A6" zoomScale="70" zoomScaleNormal="70" workbookViewId="0">
      <selection activeCell="AI36" sqref="AI36"/>
    </sheetView>
  </sheetViews>
  <sheetFormatPr defaultRowHeight="12.75" x14ac:dyDescent="0.2"/>
  <cols>
    <col min="1" max="1" width="5.5703125" customWidth="1"/>
    <col min="2" max="2" width="8" customWidth="1"/>
    <col min="3" max="3" width="20.140625" customWidth="1"/>
    <col min="4" max="4" width="3.7109375" customWidth="1"/>
    <col min="5" max="5" width="4.140625" customWidth="1"/>
    <col min="6" max="6" width="3.5703125" customWidth="1"/>
    <col min="7" max="7" width="4.140625" style="40" customWidth="1"/>
    <col min="8" max="8" width="3.5703125" customWidth="1"/>
    <col min="9" max="9" width="4.140625" style="40" customWidth="1"/>
    <col min="10" max="10" width="3.5703125" customWidth="1"/>
    <col min="11" max="11" width="4.140625" style="40" customWidth="1"/>
    <col min="12" max="17" width="4.140625" customWidth="1"/>
    <col min="18" max="18" width="3.7109375" customWidth="1"/>
    <col min="19" max="19" width="4.140625" customWidth="1"/>
    <col min="20" max="20" width="3.7109375" customWidth="1"/>
    <col min="21" max="21" width="4.140625" customWidth="1"/>
    <col min="22" max="22" width="3.85546875" customWidth="1"/>
    <col min="23" max="23" width="4.140625" customWidth="1"/>
    <col min="25" max="25" width="8.28515625" customWidth="1"/>
    <col min="27" max="27" width="1.5703125" customWidth="1"/>
  </cols>
  <sheetData>
    <row r="1" spans="1:27" ht="17.25" customHeight="1" x14ac:dyDescent="0.3">
      <c r="A1" s="127" t="s">
        <v>100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7" ht="17.25" customHeight="1" thickBot="1" x14ac:dyDescent="0.35">
      <c r="A2" s="127" t="s">
        <v>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7" ht="15" customHeight="1" thickTop="1" x14ac:dyDescent="0.2">
      <c r="A3" s="140" t="s">
        <v>37</v>
      </c>
      <c r="B3" s="10" t="s">
        <v>0</v>
      </c>
      <c r="C3" s="11" t="s">
        <v>1</v>
      </c>
      <c r="D3" s="132" t="s">
        <v>101</v>
      </c>
      <c r="E3" s="133"/>
      <c r="F3" s="132" t="s">
        <v>102</v>
      </c>
      <c r="G3" s="133"/>
      <c r="H3" s="132" t="s">
        <v>103</v>
      </c>
      <c r="I3" s="133"/>
      <c r="J3" s="132" t="s">
        <v>104</v>
      </c>
      <c r="K3" s="133"/>
      <c r="L3" s="132" t="s">
        <v>105</v>
      </c>
      <c r="M3" s="133"/>
      <c r="N3" s="132" t="s">
        <v>106</v>
      </c>
      <c r="O3" s="133"/>
      <c r="P3" s="132" t="s">
        <v>107</v>
      </c>
      <c r="Q3" s="133"/>
      <c r="R3" s="132" t="s">
        <v>108</v>
      </c>
      <c r="S3" s="133"/>
      <c r="T3" s="132" t="s">
        <v>109</v>
      </c>
      <c r="U3" s="133"/>
      <c r="V3" s="132" t="s">
        <v>110</v>
      </c>
      <c r="W3" s="133"/>
      <c r="X3" s="12" t="s">
        <v>3</v>
      </c>
      <c r="Y3" s="12" t="s">
        <v>5</v>
      </c>
    </row>
    <row r="4" spans="1:27" ht="15" customHeight="1" x14ac:dyDescent="0.2">
      <c r="A4" s="141"/>
      <c r="B4" s="1" t="s">
        <v>33</v>
      </c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134"/>
      <c r="W4" s="135"/>
      <c r="X4" s="5" t="s">
        <v>4</v>
      </c>
      <c r="Y4" s="85" t="s">
        <v>116</v>
      </c>
    </row>
    <row r="5" spans="1:27" ht="13.5" customHeight="1" x14ac:dyDescent="0.2">
      <c r="A5" s="142"/>
      <c r="B5" s="2"/>
      <c r="C5" s="34"/>
      <c r="D5" s="7" t="s">
        <v>7</v>
      </c>
      <c r="E5" s="29" t="s">
        <v>8</v>
      </c>
      <c r="F5" s="7" t="s">
        <v>7</v>
      </c>
      <c r="G5" s="63" t="s">
        <v>8</v>
      </c>
      <c r="H5" s="7" t="s">
        <v>7</v>
      </c>
      <c r="I5" s="63" t="s">
        <v>8</v>
      </c>
      <c r="J5" s="7" t="s">
        <v>7</v>
      </c>
      <c r="K5" s="63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84" t="s">
        <v>116</v>
      </c>
      <c r="Y5" s="6" t="s">
        <v>6</v>
      </c>
    </row>
    <row r="6" spans="1:27" ht="11.1" customHeight="1" x14ac:dyDescent="0.2">
      <c r="A6" s="138">
        <v>1</v>
      </c>
      <c r="B6" s="136">
        <v>0</v>
      </c>
      <c r="C6" s="16" t="s">
        <v>15</v>
      </c>
      <c r="D6" s="148" t="s">
        <v>72</v>
      </c>
      <c r="E6" s="149"/>
      <c r="F6" s="114">
        <v>1</v>
      </c>
      <c r="G6" s="115">
        <v>16</v>
      </c>
      <c r="H6" s="114">
        <v>1</v>
      </c>
      <c r="I6" s="115">
        <v>19</v>
      </c>
      <c r="J6" s="148" t="s">
        <v>115</v>
      </c>
      <c r="K6" s="149"/>
      <c r="L6" s="114">
        <v>1</v>
      </c>
      <c r="M6" s="115">
        <v>16</v>
      </c>
      <c r="N6" s="114">
        <v>1</v>
      </c>
      <c r="O6" s="115">
        <v>19</v>
      </c>
      <c r="P6" s="114">
        <v>1</v>
      </c>
      <c r="Q6" s="115">
        <v>16</v>
      </c>
      <c r="R6" s="114">
        <v>1</v>
      </c>
      <c r="S6" s="115">
        <v>18</v>
      </c>
      <c r="T6" s="114">
        <v>1</v>
      </c>
      <c r="U6" s="115">
        <v>18</v>
      </c>
      <c r="V6" s="114">
        <v>1</v>
      </c>
      <c r="W6" s="115">
        <v>15</v>
      </c>
      <c r="X6" s="128">
        <f>(B6+E6+G6+I6+K6+M6+O6+Q6+S6+U6+W6)</f>
        <v>137</v>
      </c>
      <c r="Y6" s="130">
        <v>1</v>
      </c>
      <c r="Z6" s="320"/>
    </row>
    <row r="7" spans="1:27" ht="11.1" customHeight="1" x14ac:dyDescent="0.2">
      <c r="A7" s="139"/>
      <c r="B7" s="137"/>
      <c r="C7" s="19" t="s">
        <v>16</v>
      </c>
      <c r="D7" s="150"/>
      <c r="E7" s="151"/>
      <c r="F7" s="114"/>
      <c r="G7" s="115"/>
      <c r="H7" s="114"/>
      <c r="I7" s="115"/>
      <c r="J7" s="150"/>
      <c r="K7" s="151"/>
      <c r="L7" s="114"/>
      <c r="M7" s="115"/>
      <c r="N7" s="114"/>
      <c r="O7" s="115"/>
      <c r="P7" s="114"/>
      <c r="Q7" s="115"/>
      <c r="R7" s="114"/>
      <c r="S7" s="115"/>
      <c r="T7" s="114"/>
      <c r="U7" s="115"/>
      <c r="V7" s="114"/>
      <c r="W7" s="115"/>
      <c r="X7" s="129"/>
      <c r="Y7" s="131"/>
      <c r="Z7" s="321"/>
    </row>
    <row r="8" spans="1:27" ht="11.1" customHeight="1" x14ac:dyDescent="0.2">
      <c r="A8" s="138">
        <v>2</v>
      </c>
      <c r="B8" s="136">
        <v>0</v>
      </c>
      <c r="C8" s="16" t="s">
        <v>53</v>
      </c>
      <c r="D8" s="150"/>
      <c r="E8" s="151"/>
      <c r="F8" s="114">
        <v>2</v>
      </c>
      <c r="G8" s="115">
        <v>13</v>
      </c>
      <c r="H8" s="114">
        <v>9</v>
      </c>
      <c r="I8" s="115">
        <v>8</v>
      </c>
      <c r="J8" s="150"/>
      <c r="K8" s="151"/>
      <c r="L8" s="114">
        <v>3</v>
      </c>
      <c r="M8" s="115">
        <v>11</v>
      </c>
      <c r="N8" s="114">
        <v>5</v>
      </c>
      <c r="O8" s="115">
        <v>12</v>
      </c>
      <c r="P8" s="114">
        <v>7</v>
      </c>
      <c r="Q8" s="115">
        <v>7</v>
      </c>
      <c r="R8" s="114">
        <v>7</v>
      </c>
      <c r="S8" s="115">
        <v>9</v>
      </c>
      <c r="T8" s="114">
        <v>5</v>
      </c>
      <c r="U8" s="115">
        <v>11</v>
      </c>
      <c r="V8" s="114">
        <v>5</v>
      </c>
      <c r="W8" s="115">
        <v>8</v>
      </c>
      <c r="X8" s="128">
        <f>(B8+E8+G8+I8+K8+M8+O8+Q8+S8+U8+W8)</f>
        <v>79</v>
      </c>
      <c r="Y8" s="130">
        <v>4</v>
      </c>
      <c r="Z8" s="191"/>
      <c r="AA8" s="27"/>
    </row>
    <row r="9" spans="1:27" ht="11.1" customHeight="1" x14ac:dyDescent="0.2">
      <c r="A9" s="139"/>
      <c r="B9" s="137"/>
      <c r="C9" s="19" t="s">
        <v>49</v>
      </c>
      <c r="D9" s="150"/>
      <c r="E9" s="151"/>
      <c r="F9" s="114"/>
      <c r="G9" s="115"/>
      <c r="H9" s="114"/>
      <c r="I9" s="115"/>
      <c r="J9" s="150"/>
      <c r="K9" s="151"/>
      <c r="L9" s="114"/>
      <c r="M9" s="115"/>
      <c r="N9" s="114"/>
      <c r="O9" s="115"/>
      <c r="P9" s="114"/>
      <c r="Q9" s="115"/>
      <c r="R9" s="114"/>
      <c r="S9" s="115"/>
      <c r="T9" s="114"/>
      <c r="U9" s="115"/>
      <c r="V9" s="114"/>
      <c r="W9" s="115"/>
      <c r="X9" s="129"/>
      <c r="Y9" s="131"/>
      <c r="Z9" s="192"/>
      <c r="AA9" s="22"/>
    </row>
    <row r="10" spans="1:27" ht="11.1" customHeight="1" x14ac:dyDescent="0.2">
      <c r="A10" s="138">
        <v>3</v>
      </c>
      <c r="B10" s="136">
        <v>0</v>
      </c>
      <c r="C10" s="59" t="s">
        <v>51</v>
      </c>
      <c r="D10" s="150"/>
      <c r="E10" s="151"/>
      <c r="F10" s="114">
        <v>3</v>
      </c>
      <c r="G10" s="115">
        <v>11</v>
      </c>
      <c r="H10" s="114">
        <v>4</v>
      </c>
      <c r="I10" s="115">
        <v>13</v>
      </c>
      <c r="J10" s="150"/>
      <c r="K10" s="151"/>
      <c r="L10" s="114">
        <v>2</v>
      </c>
      <c r="M10" s="115">
        <v>13</v>
      </c>
      <c r="N10" s="114">
        <v>2</v>
      </c>
      <c r="O10" s="115">
        <v>16</v>
      </c>
      <c r="P10" s="114">
        <v>5</v>
      </c>
      <c r="Q10" s="115">
        <v>9</v>
      </c>
      <c r="R10" s="114">
        <v>4</v>
      </c>
      <c r="S10" s="115">
        <v>12</v>
      </c>
      <c r="T10" s="114">
        <v>4</v>
      </c>
      <c r="U10" s="115">
        <v>12</v>
      </c>
      <c r="V10" s="114">
        <v>3</v>
      </c>
      <c r="W10" s="115">
        <v>10</v>
      </c>
      <c r="X10" s="128">
        <f>(B10+E10+G10+I10+K10+M10+O10+Q10+S10+U10+W10)</f>
        <v>96</v>
      </c>
      <c r="Y10" s="130">
        <v>2</v>
      </c>
      <c r="Z10" s="320"/>
      <c r="AA10" s="21"/>
    </row>
    <row r="11" spans="1:27" ht="11.1" customHeight="1" x14ac:dyDescent="0.2">
      <c r="A11" s="139"/>
      <c r="B11" s="137"/>
      <c r="C11" s="19" t="s">
        <v>41</v>
      </c>
      <c r="D11" s="150"/>
      <c r="E11" s="151"/>
      <c r="F11" s="114"/>
      <c r="G11" s="115"/>
      <c r="H11" s="114"/>
      <c r="I11" s="115"/>
      <c r="J11" s="150"/>
      <c r="K11" s="151"/>
      <c r="L11" s="114"/>
      <c r="M11" s="115"/>
      <c r="N11" s="114"/>
      <c r="O11" s="115"/>
      <c r="P11" s="114"/>
      <c r="Q11" s="115"/>
      <c r="R11" s="114"/>
      <c r="S11" s="115"/>
      <c r="T11" s="114"/>
      <c r="U11" s="115"/>
      <c r="V11" s="114"/>
      <c r="W11" s="115"/>
      <c r="X11" s="129"/>
      <c r="Y11" s="131"/>
      <c r="Z11" s="321"/>
      <c r="AA11" s="27"/>
    </row>
    <row r="12" spans="1:27" ht="11.1" customHeight="1" x14ac:dyDescent="0.2">
      <c r="A12" s="138">
        <v>4</v>
      </c>
      <c r="B12" s="136">
        <v>0</v>
      </c>
      <c r="C12" s="59" t="s">
        <v>78</v>
      </c>
      <c r="D12" s="150"/>
      <c r="E12" s="151"/>
      <c r="F12" s="114">
        <v>4</v>
      </c>
      <c r="G12" s="115">
        <v>10</v>
      </c>
      <c r="H12" s="114">
        <v>5</v>
      </c>
      <c r="I12" s="115">
        <v>12</v>
      </c>
      <c r="J12" s="150"/>
      <c r="K12" s="151"/>
      <c r="L12" s="114">
        <v>4</v>
      </c>
      <c r="M12" s="115">
        <v>10</v>
      </c>
      <c r="N12" s="114">
        <v>8</v>
      </c>
      <c r="O12" s="115">
        <v>9</v>
      </c>
      <c r="P12" s="114">
        <v>4</v>
      </c>
      <c r="Q12" s="115">
        <v>10</v>
      </c>
      <c r="R12" s="114">
        <v>5</v>
      </c>
      <c r="S12" s="115">
        <v>11</v>
      </c>
      <c r="T12" s="114">
        <v>2</v>
      </c>
      <c r="U12" s="115">
        <v>15</v>
      </c>
      <c r="V12" s="114">
        <v>4</v>
      </c>
      <c r="W12" s="115">
        <v>9</v>
      </c>
      <c r="X12" s="128">
        <f>(B12+E12+G12+I12+K12+M12+O12+Q12+S12+U12+W12)</f>
        <v>86</v>
      </c>
      <c r="Y12" s="130">
        <v>3</v>
      </c>
      <c r="Z12" s="320"/>
      <c r="AA12" s="22"/>
    </row>
    <row r="13" spans="1:27" ht="11.1" customHeight="1" x14ac:dyDescent="0.2">
      <c r="A13" s="139"/>
      <c r="B13" s="137"/>
      <c r="C13" s="19" t="s">
        <v>75</v>
      </c>
      <c r="D13" s="150"/>
      <c r="E13" s="151"/>
      <c r="F13" s="114"/>
      <c r="G13" s="115"/>
      <c r="H13" s="114"/>
      <c r="I13" s="115"/>
      <c r="J13" s="150"/>
      <c r="K13" s="151"/>
      <c r="L13" s="114"/>
      <c r="M13" s="115"/>
      <c r="N13" s="114"/>
      <c r="O13" s="115"/>
      <c r="P13" s="114"/>
      <c r="Q13" s="115"/>
      <c r="R13" s="114"/>
      <c r="S13" s="115"/>
      <c r="T13" s="114"/>
      <c r="U13" s="115"/>
      <c r="V13" s="114"/>
      <c r="W13" s="115"/>
      <c r="X13" s="129"/>
      <c r="Y13" s="131"/>
      <c r="Z13" s="321"/>
      <c r="AA13" s="21"/>
    </row>
    <row r="14" spans="1:27" ht="11.1" customHeight="1" x14ac:dyDescent="0.2">
      <c r="A14" s="138">
        <v>5</v>
      </c>
      <c r="B14" s="136">
        <v>0</v>
      </c>
      <c r="C14" s="59" t="s">
        <v>76</v>
      </c>
      <c r="D14" s="150"/>
      <c r="E14" s="151"/>
      <c r="F14" s="114">
        <v>5</v>
      </c>
      <c r="G14" s="115">
        <v>9</v>
      </c>
      <c r="H14" s="114">
        <v>2</v>
      </c>
      <c r="I14" s="115">
        <v>16</v>
      </c>
      <c r="J14" s="150"/>
      <c r="K14" s="151"/>
      <c r="L14" s="114">
        <v>7</v>
      </c>
      <c r="M14" s="115">
        <v>7</v>
      </c>
      <c r="N14" s="114">
        <v>4</v>
      </c>
      <c r="O14" s="115">
        <v>13</v>
      </c>
      <c r="P14" s="114">
        <v>8</v>
      </c>
      <c r="Q14" s="115">
        <v>6</v>
      </c>
      <c r="R14" s="114">
        <v>9</v>
      </c>
      <c r="S14" s="115">
        <v>7</v>
      </c>
      <c r="T14" s="114">
        <v>6</v>
      </c>
      <c r="U14" s="115">
        <v>10</v>
      </c>
      <c r="V14" s="123">
        <v>0</v>
      </c>
      <c r="W14" s="115">
        <v>0</v>
      </c>
      <c r="X14" s="128">
        <f>(B14+E14+G14+I14+K14+M14+O14+Q14+S14+U14+W14)</f>
        <v>68</v>
      </c>
      <c r="Y14" s="130">
        <v>5</v>
      </c>
      <c r="Z14" s="191" t="s">
        <v>86</v>
      </c>
      <c r="AA14" s="21"/>
    </row>
    <row r="15" spans="1:27" ht="11.1" customHeight="1" x14ac:dyDescent="0.2">
      <c r="A15" s="139"/>
      <c r="B15" s="137"/>
      <c r="C15" s="19" t="s">
        <v>77</v>
      </c>
      <c r="D15" s="150"/>
      <c r="E15" s="151"/>
      <c r="F15" s="114"/>
      <c r="G15" s="115"/>
      <c r="H15" s="114"/>
      <c r="I15" s="115"/>
      <c r="J15" s="150"/>
      <c r="K15" s="151"/>
      <c r="L15" s="114"/>
      <c r="M15" s="115"/>
      <c r="N15" s="114"/>
      <c r="O15" s="115"/>
      <c r="P15" s="114"/>
      <c r="Q15" s="115"/>
      <c r="R15" s="114"/>
      <c r="S15" s="115"/>
      <c r="T15" s="114"/>
      <c r="U15" s="115"/>
      <c r="V15" s="123"/>
      <c r="W15" s="115"/>
      <c r="X15" s="129"/>
      <c r="Y15" s="131"/>
      <c r="Z15" s="192"/>
      <c r="AA15" s="21"/>
    </row>
    <row r="16" spans="1:27" ht="11.1" customHeight="1" x14ac:dyDescent="0.2">
      <c r="A16" s="138">
        <v>6</v>
      </c>
      <c r="B16" s="136">
        <v>0</v>
      </c>
      <c r="C16" s="59" t="s">
        <v>69</v>
      </c>
      <c r="D16" s="150"/>
      <c r="E16" s="151"/>
      <c r="F16" s="114">
        <v>6</v>
      </c>
      <c r="G16" s="115">
        <v>8</v>
      </c>
      <c r="H16" s="114">
        <v>7</v>
      </c>
      <c r="I16" s="115">
        <v>10</v>
      </c>
      <c r="J16" s="150"/>
      <c r="K16" s="151"/>
      <c r="L16" s="114">
        <v>6</v>
      </c>
      <c r="M16" s="115">
        <v>8</v>
      </c>
      <c r="N16" s="114">
        <v>14</v>
      </c>
      <c r="O16" s="118">
        <v>3</v>
      </c>
      <c r="P16" s="114">
        <v>2</v>
      </c>
      <c r="Q16" s="115">
        <v>13</v>
      </c>
      <c r="R16" s="114">
        <v>6</v>
      </c>
      <c r="S16" s="115">
        <v>10</v>
      </c>
      <c r="T16" s="123">
        <v>0</v>
      </c>
      <c r="U16" s="115">
        <v>0</v>
      </c>
      <c r="V16" s="114">
        <v>6</v>
      </c>
      <c r="W16" s="115">
        <v>7</v>
      </c>
      <c r="X16" s="128">
        <f>(B16+E16+G16+I16+K16+M16+O16+Q16+S16+U16+W16)</f>
        <v>59</v>
      </c>
      <c r="Y16" s="130">
        <v>6</v>
      </c>
      <c r="Z16" s="191" t="s">
        <v>86</v>
      </c>
      <c r="AA16" s="21"/>
    </row>
    <row r="17" spans="1:27" ht="11.1" customHeight="1" x14ac:dyDescent="0.2">
      <c r="A17" s="139"/>
      <c r="B17" s="137"/>
      <c r="C17" s="19" t="s">
        <v>12</v>
      </c>
      <c r="D17" s="150"/>
      <c r="E17" s="151"/>
      <c r="F17" s="114"/>
      <c r="G17" s="115"/>
      <c r="H17" s="114"/>
      <c r="I17" s="115"/>
      <c r="J17" s="150"/>
      <c r="K17" s="151"/>
      <c r="L17" s="114"/>
      <c r="M17" s="115"/>
      <c r="N17" s="114"/>
      <c r="O17" s="118"/>
      <c r="P17" s="114"/>
      <c r="Q17" s="115"/>
      <c r="R17" s="114"/>
      <c r="S17" s="115"/>
      <c r="T17" s="123"/>
      <c r="U17" s="115"/>
      <c r="V17" s="114"/>
      <c r="W17" s="115"/>
      <c r="X17" s="129"/>
      <c r="Y17" s="131"/>
      <c r="Z17" s="192"/>
      <c r="AA17" s="21"/>
    </row>
    <row r="18" spans="1:27" ht="11.1" customHeight="1" x14ac:dyDescent="0.2">
      <c r="A18" s="138">
        <v>7</v>
      </c>
      <c r="B18" s="136">
        <v>0</v>
      </c>
      <c r="C18" s="59" t="s">
        <v>31</v>
      </c>
      <c r="D18" s="150"/>
      <c r="E18" s="151"/>
      <c r="F18" s="114">
        <v>7</v>
      </c>
      <c r="G18" s="115">
        <v>7</v>
      </c>
      <c r="H18" s="114">
        <v>6</v>
      </c>
      <c r="I18" s="115">
        <v>11</v>
      </c>
      <c r="J18" s="150"/>
      <c r="K18" s="151"/>
      <c r="L18" s="114">
        <v>5</v>
      </c>
      <c r="M18" s="115">
        <v>9</v>
      </c>
      <c r="N18" s="114">
        <v>12</v>
      </c>
      <c r="O18" s="115">
        <v>5</v>
      </c>
      <c r="P18" s="123">
        <v>0</v>
      </c>
      <c r="Q18" s="115">
        <v>0</v>
      </c>
      <c r="R18" s="114">
        <v>8</v>
      </c>
      <c r="S18" s="115">
        <v>8</v>
      </c>
      <c r="T18" s="114">
        <v>10</v>
      </c>
      <c r="U18" s="115">
        <v>6</v>
      </c>
      <c r="V18" s="123">
        <v>0</v>
      </c>
      <c r="W18" s="115">
        <v>0</v>
      </c>
      <c r="X18" s="128">
        <f>(B18+E18+G18+I18+K18+M18+O18+Q18+S18+U18+W18)</f>
        <v>46</v>
      </c>
      <c r="Y18" s="130">
        <v>7</v>
      </c>
      <c r="Z18" s="191" t="s">
        <v>87</v>
      </c>
      <c r="AA18" s="21"/>
    </row>
    <row r="19" spans="1:27" ht="11.1" customHeight="1" x14ac:dyDescent="0.2">
      <c r="A19" s="139"/>
      <c r="B19" s="137"/>
      <c r="C19" s="19" t="s">
        <v>32</v>
      </c>
      <c r="D19" s="150"/>
      <c r="E19" s="151"/>
      <c r="F19" s="114"/>
      <c r="G19" s="115"/>
      <c r="H19" s="114"/>
      <c r="I19" s="115"/>
      <c r="J19" s="150"/>
      <c r="K19" s="151"/>
      <c r="L19" s="114"/>
      <c r="M19" s="115"/>
      <c r="N19" s="114"/>
      <c r="O19" s="115"/>
      <c r="P19" s="123"/>
      <c r="Q19" s="115"/>
      <c r="R19" s="114"/>
      <c r="S19" s="115"/>
      <c r="T19" s="114"/>
      <c r="U19" s="115"/>
      <c r="V19" s="123"/>
      <c r="W19" s="115"/>
      <c r="X19" s="129"/>
      <c r="Y19" s="131"/>
      <c r="Z19" s="192"/>
      <c r="AA19" s="21"/>
    </row>
    <row r="20" spans="1:27" ht="11.1" customHeight="1" x14ac:dyDescent="0.2">
      <c r="A20" s="138">
        <v>8</v>
      </c>
      <c r="B20" s="136">
        <v>0</v>
      </c>
      <c r="C20" s="16" t="s">
        <v>20</v>
      </c>
      <c r="D20" s="150"/>
      <c r="E20" s="151"/>
      <c r="F20" s="114">
        <v>8</v>
      </c>
      <c r="G20" s="115">
        <v>6</v>
      </c>
      <c r="H20" s="114">
        <v>10</v>
      </c>
      <c r="I20" s="115">
        <v>7</v>
      </c>
      <c r="J20" s="150"/>
      <c r="K20" s="151"/>
      <c r="L20" s="123">
        <v>0</v>
      </c>
      <c r="M20" s="115">
        <v>0</v>
      </c>
      <c r="N20" s="114">
        <v>9</v>
      </c>
      <c r="O20" s="115">
        <v>8</v>
      </c>
      <c r="P20" s="114">
        <v>9</v>
      </c>
      <c r="Q20" s="115">
        <v>5</v>
      </c>
      <c r="R20" s="114">
        <v>2</v>
      </c>
      <c r="S20" s="115">
        <v>15</v>
      </c>
      <c r="T20" s="123">
        <v>0</v>
      </c>
      <c r="U20" s="115">
        <v>0</v>
      </c>
      <c r="V20" s="114">
        <v>9</v>
      </c>
      <c r="W20" s="115">
        <v>4</v>
      </c>
      <c r="X20" s="128">
        <f>(B20+E20+G20+I20+K20+M20+O20+Q20+S20+U20+W20)</f>
        <v>45</v>
      </c>
      <c r="Y20" s="130">
        <v>8</v>
      </c>
      <c r="Z20" s="191" t="s">
        <v>87</v>
      </c>
      <c r="AA20" s="21"/>
    </row>
    <row r="21" spans="1:27" ht="11.1" customHeight="1" x14ac:dyDescent="0.2">
      <c r="A21" s="139"/>
      <c r="B21" s="137"/>
      <c r="C21" s="19" t="s">
        <v>16</v>
      </c>
      <c r="D21" s="150"/>
      <c r="E21" s="151"/>
      <c r="F21" s="114"/>
      <c r="G21" s="115"/>
      <c r="H21" s="114"/>
      <c r="I21" s="115"/>
      <c r="J21" s="150"/>
      <c r="K21" s="151"/>
      <c r="L21" s="123"/>
      <c r="M21" s="115"/>
      <c r="N21" s="114"/>
      <c r="O21" s="115"/>
      <c r="P21" s="114"/>
      <c r="Q21" s="115"/>
      <c r="R21" s="114"/>
      <c r="S21" s="115"/>
      <c r="T21" s="123"/>
      <c r="U21" s="115"/>
      <c r="V21" s="114"/>
      <c r="W21" s="115"/>
      <c r="X21" s="129"/>
      <c r="Y21" s="131"/>
      <c r="Z21" s="192"/>
      <c r="AA21" s="38"/>
    </row>
    <row r="22" spans="1:27" ht="11.1" customHeight="1" x14ac:dyDescent="0.2">
      <c r="A22" s="138">
        <v>9</v>
      </c>
      <c r="B22" s="136">
        <v>0</v>
      </c>
      <c r="C22" s="59" t="s">
        <v>88</v>
      </c>
      <c r="D22" s="150"/>
      <c r="E22" s="151"/>
      <c r="F22" s="114">
        <v>9</v>
      </c>
      <c r="G22" s="115">
        <v>5</v>
      </c>
      <c r="H22" s="114">
        <v>12</v>
      </c>
      <c r="I22" s="115">
        <v>5</v>
      </c>
      <c r="J22" s="150"/>
      <c r="K22" s="151"/>
      <c r="L22" s="114">
        <v>12</v>
      </c>
      <c r="M22" s="115">
        <v>2</v>
      </c>
      <c r="N22" s="123">
        <v>0</v>
      </c>
      <c r="O22" s="115">
        <v>0</v>
      </c>
      <c r="P22" s="123">
        <v>0</v>
      </c>
      <c r="Q22" s="115">
        <v>0</v>
      </c>
      <c r="R22" s="123">
        <v>0</v>
      </c>
      <c r="S22" s="115">
        <v>0</v>
      </c>
      <c r="T22" s="114">
        <v>0</v>
      </c>
      <c r="U22" s="115">
        <v>0</v>
      </c>
      <c r="V22" s="114">
        <v>0</v>
      </c>
      <c r="W22" s="115">
        <v>0</v>
      </c>
      <c r="X22" s="128">
        <f>(B22+E22+G22+I22+K22+M22+O22+Q22+S22+U22+W22)</f>
        <v>12</v>
      </c>
      <c r="Y22" s="145">
        <v>19</v>
      </c>
      <c r="Z22" s="204" t="s">
        <v>85</v>
      </c>
      <c r="AA22" s="21"/>
    </row>
    <row r="23" spans="1:27" ht="11.1" customHeight="1" x14ac:dyDescent="0.2">
      <c r="A23" s="139"/>
      <c r="B23" s="137"/>
      <c r="C23" s="19" t="s">
        <v>89</v>
      </c>
      <c r="D23" s="150"/>
      <c r="E23" s="151"/>
      <c r="F23" s="114"/>
      <c r="G23" s="115"/>
      <c r="H23" s="114"/>
      <c r="I23" s="115"/>
      <c r="J23" s="150"/>
      <c r="K23" s="151"/>
      <c r="L23" s="114"/>
      <c r="M23" s="115"/>
      <c r="N23" s="123"/>
      <c r="O23" s="115"/>
      <c r="P23" s="123"/>
      <c r="Q23" s="115"/>
      <c r="R23" s="123"/>
      <c r="S23" s="115"/>
      <c r="T23" s="114"/>
      <c r="U23" s="115"/>
      <c r="V23" s="114"/>
      <c r="W23" s="115"/>
      <c r="X23" s="129"/>
      <c r="Y23" s="146"/>
      <c r="Z23" s="205"/>
      <c r="AA23" s="21"/>
    </row>
    <row r="24" spans="1:27" ht="11.1" customHeight="1" x14ac:dyDescent="0.2">
      <c r="A24" s="138">
        <v>10</v>
      </c>
      <c r="B24" s="136">
        <v>0</v>
      </c>
      <c r="C24" s="59" t="s">
        <v>80</v>
      </c>
      <c r="D24" s="150"/>
      <c r="E24" s="151"/>
      <c r="F24" s="114">
        <v>10</v>
      </c>
      <c r="G24" s="115">
        <v>4</v>
      </c>
      <c r="H24" s="114">
        <v>8</v>
      </c>
      <c r="I24" s="115">
        <v>9</v>
      </c>
      <c r="J24" s="150"/>
      <c r="K24" s="151"/>
      <c r="L24" s="123">
        <v>0</v>
      </c>
      <c r="M24" s="115">
        <v>0</v>
      </c>
      <c r="N24" s="114">
        <v>16</v>
      </c>
      <c r="O24" s="115">
        <v>1</v>
      </c>
      <c r="P24" s="123">
        <v>0</v>
      </c>
      <c r="Q24" s="115">
        <v>0</v>
      </c>
      <c r="R24" s="114">
        <v>11</v>
      </c>
      <c r="S24" s="115">
        <v>5</v>
      </c>
      <c r="T24" s="114">
        <v>12</v>
      </c>
      <c r="U24" s="115">
        <v>4</v>
      </c>
      <c r="V24" s="123">
        <v>0</v>
      </c>
      <c r="W24" s="115">
        <v>0</v>
      </c>
      <c r="X24" s="128">
        <f>(B24+E24+G24+I24+K24+M24+O24+Q24+S24+U24+W24)</f>
        <v>23</v>
      </c>
      <c r="Y24" s="145">
        <v>14</v>
      </c>
      <c r="Z24" s="204" t="s">
        <v>85</v>
      </c>
      <c r="AA24" s="21"/>
    </row>
    <row r="25" spans="1:27" ht="11.1" customHeight="1" x14ac:dyDescent="0.2">
      <c r="A25" s="139"/>
      <c r="B25" s="137"/>
      <c r="C25" s="19" t="s">
        <v>79</v>
      </c>
      <c r="D25" s="150"/>
      <c r="E25" s="151"/>
      <c r="F25" s="114"/>
      <c r="G25" s="115"/>
      <c r="H25" s="114"/>
      <c r="I25" s="115"/>
      <c r="J25" s="150"/>
      <c r="K25" s="151"/>
      <c r="L25" s="123"/>
      <c r="M25" s="115"/>
      <c r="N25" s="114"/>
      <c r="O25" s="115"/>
      <c r="P25" s="123"/>
      <c r="Q25" s="115"/>
      <c r="R25" s="114"/>
      <c r="S25" s="115"/>
      <c r="T25" s="114"/>
      <c r="U25" s="115"/>
      <c r="V25" s="123"/>
      <c r="W25" s="115"/>
      <c r="X25" s="129"/>
      <c r="Y25" s="146"/>
      <c r="Z25" s="205"/>
      <c r="AA25" s="21"/>
    </row>
    <row r="26" spans="1:27" ht="11.1" customHeight="1" x14ac:dyDescent="0.2">
      <c r="A26" s="138">
        <v>11</v>
      </c>
      <c r="B26" s="136">
        <v>0</v>
      </c>
      <c r="C26" s="16" t="s">
        <v>64</v>
      </c>
      <c r="D26" s="150"/>
      <c r="E26" s="151"/>
      <c r="F26" s="114">
        <v>11</v>
      </c>
      <c r="G26" s="115">
        <v>3</v>
      </c>
      <c r="H26" s="114">
        <v>14</v>
      </c>
      <c r="I26" s="115">
        <v>3</v>
      </c>
      <c r="J26" s="150"/>
      <c r="K26" s="151"/>
      <c r="L26" s="114">
        <v>11</v>
      </c>
      <c r="M26" s="115">
        <v>3</v>
      </c>
      <c r="N26" s="114">
        <v>10</v>
      </c>
      <c r="O26" s="115">
        <v>7</v>
      </c>
      <c r="P26" s="114">
        <v>13</v>
      </c>
      <c r="Q26" s="118">
        <v>1</v>
      </c>
      <c r="R26" s="114">
        <v>13</v>
      </c>
      <c r="S26" s="115">
        <v>3</v>
      </c>
      <c r="T26" s="114">
        <v>13</v>
      </c>
      <c r="U26" s="115">
        <v>3</v>
      </c>
      <c r="V26" s="114">
        <v>10</v>
      </c>
      <c r="W26" s="115">
        <v>3</v>
      </c>
      <c r="X26" s="128">
        <f>(B26+E26+G26+I26+K26+M26+O26+Q26+S26+U26+W26)</f>
        <v>26</v>
      </c>
      <c r="Y26" s="145">
        <v>12</v>
      </c>
      <c r="Z26" s="204"/>
      <c r="AA26" s="21"/>
    </row>
    <row r="27" spans="1:27" ht="11.1" customHeight="1" x14ac:dyDescent="0.2">
      <c r="A27" s="139"/>
      <c r="B27" s="137"/>
      <c r="C27" s="19" t="s">
        <v>65</v>
      </c>
      <c r="D27" s="150"/>
      <c r="E27" s="151"/>
      <c r="F27" s="114"/>
      <c r="G27" s="115"/>
      <c r="H27" s="114"/>
      <c r="I27" s="115"/>
      <c r="J27" s="150"/>
      <c r="K27" s="151"/>
      <c r="L27" s="114"/>
      <c r="M27" s="115"/>
      <c r="N27" s="114"/>
      <c r="O27" s="115"/>
      <c r="P27" s="114"/>
      <c r="Q27" s="118"/>
      <c r="R27" s="114"/>
      <c r="S27" s="115"/>
      <c r="T27" s="114"/>
      <c r="U27" s="115"/>
      <c r="V27" s="114"/>
      <c r="W27" s="115"/>
      <c r="X27" s="129"/>
      <c r="Y27" s="146"/>
      <c r="Z27" s="205"/>
      <c r="AA27" s="21"/>
    </row>
    <row r="28" spans="1:27" ht="11.1" customHeight="1" x14ac:dyDescent="0.2">
      <c r="A28" s="138">
        <v>12</v>
      </c>
      <c r="B28" s="136">
        <v>0</v>
      </c>
      <c r="C28" s="59" t="s">
        <v>50</v>
      </c>
      <c r="D28" s="150"/>
      <c r="E28" s="151"/>
      <c r="F28" s="114">
        <v>12</v>
      </c>
      <c r="G28" s="115">
        <v>2</v>
      </c>
      <c r="H28" s="114">
        <v>15</v>
      </c>
      <c r="I28" s="115">
        <v>2</v>
      </c>
      <c r="J28" s="150"/>
      <c r="K28" s="151"/>
      <c r="L28" s="114">
        <v>13</v>
      </c>
      <c r="M28" s="118">
        <v>1</v>
      </c>
      <c r="N28" s="114">
        <v>13</v>
      </c>
      <c r="O28" s="115">
        <v>4</v>
      </c>
      <c r="P28" s="114">
        <v>12</v>
      </c>
      <c r="Q28" s="115">
        <v>2</v>
      </c>
      <c r="R28" s="114">
        <v>14</v>
      </c>
      <c r="S28" s="115">
        <v>2</v>
      </c>
      <c r="T28" s="114">
        <v>11</v>
      </c>
      <c r="U28" s="115">
        <v>5</v>
      </c>
      <c r="V28" s="114">
        <v>12</v>
      </c>
      <c r="W28" s="118">
        <v>1</v>
      </c>
      <c r="X28" s="128">
        <f>(B28+E28+G28+I28+K28+M28+O28+Q28+S28+U28+W28)</f>
        <v>19</v>
      </c>
      <c r="Y28" s="145">
        <v>16</v>
      </c>
      <c r="Z28" s="191"/>
      <c r="AA28" s="21"/>
    </row>
    <row r="29" spans="1:27" ht="11.1" customHeight="1" x14ac:dyDescent="0.2">
      <c r="A29" s="139"/>
      <c r="B29" s="137"/>
      <c r="C29" s="19" t="s">
        <v>19</v>
      </c>
      <c r="D29" s="150"/>
      <c r="E29" s="151"/>
      <c r="F29" s="114"/>
      <c r="G29" s="115"/>
      <c r="H29" s="114"/>
      <c r="I29" s="115"/>
      <c r="J29" s="150"/>
      <c r="K29" s="151"/>
      <c r="L29" s="114"/>
      <c r="M29" s="118"/>
      <c r="N29" s="114"/>
      <c r="O29" s="115"/>
      <c r="P29" s="114"/>
      <c r="Q29" s="115"/>
      <c r="R29" s="114"/>
      <c r="S29" s="115"/>
      <c r="T29" s="114"/>
      <c r="U29" s="115"/>
      <c r="V29" s="114"/>
      <c r="W29" s="118"/>
      <c r="X29" s="129"/>
      <c r="Y29" s="146"/>
      <c r="Z29" s="192"/>
      <c r="AA29" s="21"/>
    </row>
    <row r="30" spans="1:27" ht="11.1" customHeight="1" x14ac:dyDescent="0.2">
      <c r="A30" s="138">
        <v>13</v>
      </c>
      <c r="B30" s="310">
        <v>0</v>
      </c>
      <c r="C30" s="16" t="s">
        <v>111</v>
      </c>
      <c r="D30" s="150"/>
      <c r="E30" s="151"/>
      <c r="F30" s="299">
        <v>13</v>
      </c>
      <c r="G30" s="115">
        <v>1</v>
      </c>
      <c r="H30" s="114">
        <v>16</v>
      </c>
      <c r="I30" s="115">
        <v>1</v>
      </c>
      <c r="J30" s="150"/>
      <c r="K30" s="151"/>
      <c r="L30" s="123">
        <v>0</v>
      </c>
      <c r="M30" s="115">
        <v>0</v>
      </c>
      <c r="N30" s="123">
        <v>0</v>
      </c>
      <c r="O30" s="115">
        <v>0</v>
      </c>
      <c r="P30" s="123">
        <v>0</v>
      </c>
      <c r="Q30" s="115">
        <v>0</v>
      </c>
      <c r="R30" s="114">
        <v>0</v>
      </c>
      <c r="S30" s="115">
        <v>0</v>
      </c>
      <c r="T30" s="114">
        <v>0</v>
      </c>
      <c r="U30" s="115">
        <v>0</v>
      </c>
      <c r="V30" s="114">
        <v>0</v>
      </c>
      <c r="W30" s="115">
        <v>0</v>
      </c>
      <c r="X30" s="128">
        <f>(B30+E30+G30+I30+K30+M30+O30+Q30+S30+U30+W30)</f>
        <v>2</v>
      </c>
      <c r="Y30" s="176">
        <v>21</v>
      </c>
      <c r="Z30" s="204" t="s">
        <v>85</v>
      </c>
      <c r="AA30" s="21"/>
    </row>
    <row r="31" spans="1:27" ht="11.1" customHeight="1" x14ac:dyDescent="0.2">
      <c r="A31" s="139"/>
      <c r="B31" s="311"/>
      <c r="C31" s="19" t="s">
        <v>112</v>
      </c>
      <c r="D31" s="150"/>
      <c r="E31" s="151"/>
      <c r="F31" s="299"/>
      <c r="G31" s="115"/>
      <c r="H31" s="114"/>
      <c r="I31" s="115"/>
      <c r="J31" s="150"/>
      <c r="K31" s="151"/>
      <c r="L31" s="123"/>
      <c r="M31" s="115"/>
      <c r="N31" s="123"/>
      <c r="O31" s="115"/>
      <c r="P31" s="123"/>
      <c r="Q31" s="115"/>
      <c r="R31" s="114"/>
      <c r="S31" s="115"/>
      <c r="T31" s="114"/>
      <c r="U31" s="115"/>
      <c r="V31" s="114"/>
      <c r="W31" s="115"/>
      <c r="X31" s="129"/>
      <c r="Y31" s="177"/>
      <c r="Z31" s="205"/>
      <c r="AA31" s="21"/>
    </row>
    <row r="32" spans="1:27" ht="11.1" customHeight="1" x14ac:dyDescent="0.2">
      <c r="A32" s="138">
        <v>14</v>
      </c>
      <c r="B32" s="136">
        <v>0</v>
      </c>
      <c r="C32" s="16" t="s">
        <v>56</v>
      </c>
      <c r="D32" s="150"/>
      <c r="E32" s="151"/>
      <c r="F32" s="123">
        <v>0</v>
      </c>
      <c r="G32" s="115">
        <v>0</v>
      </c>
      <c r="H32" s="114">
        <v>3</v>
      </c>
      <c r="I32" s="115">
        <v>14</v>
      </c>
      <c r="J32" s="150"/>
      <c r="K32" s="151"/>
      <c r="L32" s="123">
        <v>0</v>
      </c>
      <c r="M32" s="115">
        <v>0</v>
      </c>
      <c r="N32" s="114">
        <v>3</v>
      </c>
      <c r="O32" s="115">
        <v>14</v>
      </c>
      <c r="P32" s="123">
        <v>0</v>
      </c>
      <c r="Q32" s="115">
        <v>0</v>
      </c>
      <c r="R32" s="114">
        <v>0</v>
      </c>
      <c r="S32" s="115">
        <v>0</v>
      </c>
      <c r="T32" s="114">
        <v>0</v>
      </c>
      <c r="U32" s="115">
        <v>0</v>
      </c>
      <c r="V32" s="114">
        <v>0</v>
      </c>
      <c r="W32" s="115">
        <v>0</v>
      </c>
      <c r="X32" s="128">
        <f>(B32+E32+G32+I32+K32+M32+O32+Q32+S32+U32+W32)</f>
        <v>28</v>
      </c>
      <c r="Y32" s="145">
        <v>11</v>
      </c>
      <c r="Z32" s="204" t="s">
        <v>85</v>
      </c>
      <c r="AA32" s="21"/>
    </row>
    <row r="33" spans="1:27" ht="11.1" customHeight="1" x14ac:dyDescent="0.2">
      <c r="A33" s="139"/>
      <c r="B33" s="137"/>
      <c r="C33" s="19" t="s">
        <v>57</v>
      </c>
      <c r="D33" s="150"/>
      <c r="E33" s="151"/>
      <c r="F33" s="123"/>
      <c r="G33" s="115"/>
      <c r="H33" s="114"/>
      <c r="I33" s="115"/>
      <c r="J33" s="150"/>
      <c r="K33" s="151"/>
      <c r="L33" s="123"/>
      <c r="M33" s="115"/>
      <c r="N33" s="114"/>
      <c r="O33" s="115"/>
      <c r="P33" s="123"/>
      <c r="Q33" s="115"/>
      <c r="R33" s="114"/>
      <c r="S33" s="115"/>
      <c r="T33" s="114"/>
      <c r="U33" s="115"/>
      <c r="V33" s="114"/>
      <c r="W33" s="115"/>
      <c r="X33" s="129"/>
      <c r="Y33" s="146"/>
      <c r="Z33" s="205"/>
      <c r="AA33" s="21"/>
    </row>
    <row r="34" spans="1:27" ht="11.1" customHeight="1" x14ac:dyDescent="0.2">
      <c r="A34" s="138">
        <v>15</v>
      </c>
      <c r="B34" s="310">
        <v>0</v>
      </c>
      <c r="C34" s="59" t="s">
        <v>45</v>
      </c>
      <c r="D34" s="150"/>
      <c r="E34" s="151"/>
      <c r="F34" s="123">
        <v>0</v>
      </c>
      <c r="G34" s="115">
        <v>0</v>
      </c>
      <c r="H34" s="114">
        <v>11</v>
      </c>
      <c r="I34" s="115">
        <v>6</v>
      </c>
      <c r="J34" s="150"/>
      <c r="K34" s="151"/>
      <c r="L34" s="114">
        <v>9</v>
      </c>
      <c r="M34" s="115">
        <v>5</v>
      </c>
      <c r="N34" s="114">
        <v>15</v>
      </c>
      <c r="O34" s="115">
        <v>2</v>
      </c>
      <c r="P34" s="114">
        <v>10</v>
      </c>
      <c r="Q34" s="115">
        <v>4</v>
      </c>
      <c r="R34" s="114">
        <v>15</v>
      </c>
      <c r="S34" s="115">
        <v>1</v>
      </c>
      <c r="T34" s="114">
        <v>14</v>
      </c>
      <c r="U34" s="115">
        <v>2</v>
      </c>
      <c r="V34" s="123">
        <v>0</v>
      </c>
      <c r="W34" s="115">
        <v>0</v>
      </c>
      <c r="X34" s="128">
        <f>(B34+E34+G34+I34+K34+M34+O34+Q34+S34+U34+W34)</f>
        <v>20</v>
      </c>
      <c r="Y34" s="145">
        <v>15</v>
      </c>
      <c r="Z34" s="191" t="s">
        <v>87</v>
      </c>
      <c r="AA34" s="21"/>
    </row>
    <row r="35" spans="1:27" ht="11.1" customHeight="1" x14ac:dyDescent="0.2">
      <c r="A35" s="139"/>
      <c r="B35" s="137"/>
      <c r="C35" s="19" t="s">
        <v>46</v>
      </c>
      <c r="D35" s="150"/>
      <c r="E35" s="151"/>
      <c r="F35" s="123"/>
      <c r="G35" s="115"/>
      <c r="H35" s="114"/>
      <c r="I35" s="115"/>
      <c r="J35" s="150"/>
      <c r="K35" s="151"/>
      <c r="L35" s="114"/>
      <c r="M35" s="115"/>
      <c r="N35" s="114"/>
      <c r="O35" s="115"/>
      <c r="P35" s="114"/>
      <c r="Q35" s="115"/>
      <c r="R35" s="114"/>
      <c r="S35" s="115"/>
      <c r="T35" s="114"/>
      <c r="U35" s="115"/>
      <c r="V35" s="123"/>
      <c r="W35" s="115"/>
      <c r="X35" s="129"/>
      <c r="Y35" s="146"/>
      <c r="Z35" s="192"/>
      <c r="AA35" s="32"/>
    </row>
    <row r="36" spans="1:27" ht="11.1" customHeight="1" x14ac:dyDescent="0.2">
      <c r="A36" s="157">
        <v>16</v>
      </c>
      <c r="B36" s="136">
        <v>0</v>
      </c>
      <c r="C36" s="16" t="s">
        <v>113</v>
      </c>
      <c r="D36" s="150"/>
      <c r="E36" s="151"/>
      <c r="F36" s="123">
        <v>0</v>
      </c>
      <c r="G36" s="115">
        <v>0</v>
      </c>
      <c r="H36" s="125">
        <v>13</v>
      </c>
      <c r="I36" s="116">
        <v>4</v>
      </c>
      <c r="J36" s="150"/>
      <c r="K36" s="151"/>
      <c r="L36" s="114">
        <v>10</v>
      </c>
      <c r="M36" s="115">
        <v>4</v>
      </c>
      <c r="N36" s="125">
        <v>7</v>
      </c>
      <c r="O36" s="116">
        <v>10</v>
      </c>
      <c r="P36" s="114">
        <v>11</v>
      </c>
      <c r="Q36" s="115">
        <v>3</v>
      </c>
      <c r="R36" s="114">
        <v>10</v>
      </c>
      <c r="S36" s="115">
        <v>6</v>
      </c>
      <c r="T36" s="114">
        <v>7</v>
      </c>
      <c r="U36" s="115">
        <v>9</v>
      </c>
      <c r="V36" s="125">
        <v>8</v>
      </c>
      <c r="W36" s="116">
        <v>5</v>
      </c>
      <c r="X36" s="128">
        <f>(B36+E36+G36+I36+K36+M36+O36+Q36+S36+U36+W36)</f>
        <v>41</v>
      </c>
      <c r="Y36" s="130">
        <v>10</v>
      </c>
      <c r="Z36" s="191" t="s">
        <v>86</v>
      </c>
      <c r="AA36" s="33"/>
    </row>
    <row r="37" spans="1:27" ht="11.1" customHeight="1" x14ac:dyDescent="0.2">
      <c r="A37" s="156"/>
      <c r="B37" s="137"/>
      <c r="C37" s="19" t="s">
        <v>52</v>
      </c>
      <c r="D37" s="150"/>
      <c r="E37" s="151"/>
      <c r="F37" s="123"/>
      <c r="G37" s="115"/>
      <c r="H37" s="126"/>
      <c r="I37" s="117"/>
      <c r="J37" s="150"/>
      <c r="K37" s="151"/>
      <c r="L37" s="114"/>
      <c r="M37" s="115"/>
      <c r="N37" s="126"/>
      <c r="O37" s="117"/>
      <c r="P37" s="114"/>
      <c r="Q37" s="115"/>
      <c r="R37" s="114"/>
      <c r="S37" s="115"/>
      <c r="T37" s="114"/>
      <c r="U37" s="115"/>
      <c r="V37" s="126"/>
      <c r="W37" s="117"/>
      <c r="X37" s="129"/>
      <c r="Y37" s="131"/>
      <c r="Z37" s="192"/>
      <c r="AA37" s="21"/>
    </row>
    <row r="38" spans="1:27" ht="11.1" customHeight="1" x14ac:dyDescent="0.2">
      <c r="A38" s="155">
        <v>17</v>
      </c>
      <c r="B38" s="310">
        <v>0</v>
      </c>
      <c r="C38" s="16" t="s">
        <v>36</v>
      </c>
      <c r="D38" s="150"/>
      <c r="E38" s="151"/>
      <c r="F38" s="123">
        <v>0</v>
      </c>
      <c r="G38" s="115">
        <v>0</v>
      </c>
      <c r="H38" s="121">
        <v>0</v>
      </c>
      <c r="I38" s="116">
        <v>0</v>
      </c>
      <c r="J38" s="150"/>
      <c r="K38" s="151"/>
      <c r="L38" s="114">
        <v>8</v>
      </c>
      <c r="M38" s="115">
        <v>6</v>
      </c>
      <c r="N38" s="125">
        <v>11</v>
      </c>
      <c r="O38" s="116">
        <v>6</v>
      </c>
      <c r="P38" s="123">
        <v>0</v>
      </c>
      <c r="Q38" s="115">
        <v>0</v>
      </c>
      <c r="R38" s="114">
        <v>12</v>
      </c>
      <c r="S38" s="115">
        <v>4</v>
      </c>
      <c r="T38" s="114">
        <v>0</v>
      </c>
      <c r="U38" s="115">
        <v>0</v>
      </c>
      <c r="V38" s="125">
        <v>11</v>
      </c>
      <c r="W38" s="116">
        <v>2</v>
      </c>
      <c r="X38" s="128">
        <f>(B38+E38+G38+I38+K38+M38+O38+Q38+S38+U38+W38)</f>
        <v>18</v>
      </c>
      <c r="Y38" s="145">
        <v>17</v>
      </c>
      <c r="Z38" s="204" t="s">
        <v>85</v>
      </c>
      <c r="AA38" s="21"/>
    </row>
    <row r="39" spans="1:27" ht="11.1" customHeight="1" x14ac:dyDescent="0.2">
      <c r="A39" s="156"/>
      <c r="B39" s="137"/>
      <c r="C39" s="19" t="s">
        <v>30</v>
      </c>
      <c r="D39" s="150"/>
      <c r="E39" s="151"/>
      <c r="F39" s="123"/>
      <c r="G39" s="115"/>
      <c r="H39" s="122"/>
      <c r="I39" s="117"/>
      <c r="J39" s="150"/>
      <c r="K39" s="151"/>
      <c r="L39" s="114"/>
      <c r="M39" s="115"/>
      <c r="N39" s="126"/>
      <c r="O39" s="117"/>
      <c r="P39" s="123"/>
      <c r="Q39" s="115"/>
      <c r="R39" s="114"/>
      <c r="S39" s="115"/>
      <c r="T39" s="114"/>
      <c r="U39" s="115"/>
      <c r="V39" s="126"/>
      <c r="W39" s="117"/>
      <c r="X39" s="129"/>
      <c r="Y39" s="146"/>
      <c r="Z39" s="205"/>
      <c r="AA39" s="21"/>
    </row>
    <row r="40" spans="1:27" ht="11.1" customHeight="1" x14ac:dyDescent="0.2">
      <c r="A40" s="157">
        <v>18</v>
      </c>
      <c r="B40" s="136">
        <v>0</v>
      </c>
      <c r="C40" s="16" t="s">
        <v>73</v>
      </c>
      <c r="D40" s="150"/>
      <c r="E40" s="151"/>
      <c r="F40" s="123">
        <v>0</v>
      </c>
      <c r="G40" s="115">
        <v>0</v>
      </c>
      <c r="H40" s="121">
        <v>0</v>
      </c>
      <c r="I40" s="116">
        <v>0</v>
      </c>
      <c r="J40" s="150"/>
      <c r="K40" s="151"/>
      <c r="L40" s="123">
        <v>0</v>
      </c>
      <c r="M40" s="115">
        <v>0</v>
      </c>
      <c r="N40" s="114">
        <v>6</v>
      </c>
      <c r="O40" s="115">
        <v>11</v>
      </c>
      <c r="P40" s="114">
        <v>6</v>
      </c>
      <c r="Q40" s="115">
        <v>8</v>
      </c>
      <c r="R40" s="114">
        <v>3</v>
      </c>
      <c r="S40" s="115">
        <v>13</v>
      </c>
      <c r="T40" s="114">
        <v>0</v>
      </c>
      <c r="U40" s="115">
        <v>0</v>
      </c>
      <c r="V40" s="114">
        <v>2</v>
      </c>
      <c r="W40" s="115">
        <v>12</v>
      </c>
      <c r="X40" s="128">
        <f>(B40+E40+G40+I40+K40+M40+O40+Q40+S40+U40+W40)</f>
        <v>44</v>
      </c>
      <c r="Y40" s="130">
        <v>9</v>
      </c>
      <c r="Z40" s="204" t="s">
        <v>85</v>
      </c>
      <c r="AA40" s="27"/>
    </row>
    <row r="41" spans="1:27" ht="11.1" customHeight="1" x14ac:dyDescent="0.2">
      <c r="A41" s="156"/>
      <c r="B41" s="137"/>
      <c r="C41" s="90" t="s">
        <v>74</v>
      </c>
      <c r="D41" s="150"/>
      <c r="E41" s="151"/>
      <c r="F41" s="123"/>
      <c r="G41" s="115"/>
      <c r="H41" s="122"/>
      <c r="I41" s="117"/>
      <c r="J41" s="150"/>
      <c r="K41" s="151"/>
      <c r="L41" s="123"/>
      <c r="M41" s="115"/>
      <c r="N41" s="114"/>
      <c r="O41" s="115"/>
      <c r="P41" s="114"/>
      <c r="Q41" s="115"/>
      <c r="R41" s="114"/>
      <c r="S41" s="115"/>
      <c r="T41" s="114"/>
      <c r="U41" s="115"/>
      <c r="V41" s="114"/>
      <c r="W41" s="115"/>
      <c r="X41" s="129"/>
      <c r="Y41" s="131"/>
      <c r="Z41" s="205"/>
      <c r="AA41" s="22"/>
    </row>
    <row r="42" spans="1:27" ht="11.1" customHeight="1" x14ac:dyDescent="0.2">
      <c r="A42" s="155">
        <v>19</v>
      </c>
      <c r="B42" s="310">
        <v>0</v>
      </c>
      <c r="C42" s="16" t="s">
        <v>114</v>
      </c>
      <c r="D42" s="316"/>
      <c r="E42" s="151"/>
      <c r="F42" s="123">
        <v>0</v>
      </c>
      <c r="G42" s="115">
        <v>0</v>
      </c>
      <c r="H42" s="121">
        <v>0</v>
      </c>
      <c r="I42" s="116">
        <v>0</v>
      </c>
      <c r="J42" s="150"/>
      <c r="K42" s="151"/>
      <c r="L42" s="123">
        <v>0</v>
      </c>
      <c r="M42" s="115">
        <v>0</v>
      </c>
      <c r="N42" s="114">
        <v>0</v>
      </c>
      <c r="O42" s="115">
        <v>0</v>
      </c>
      <c r="P42" s="114">
        <v>3</v>
      </c>
      <c r="Q42" s="115">
        <v>11</v>
      </c>
      <c r="R42" s="114">
        <v>0</v>
      </c>
      <c r="S42" s="115">
        <v>0</v>
      </c>
      <c r="T42" s="114">
        <v>3</v>
      </c>
      <c r="U42" s="115">
        <v>13</v>
      </c>
      <c r="V42" s="114">
        <v>0</v>
      </c>
      <c r="W42" s="115">
        <v>0</v>
      </c>
      <c r="X42" s="295">
        <f>(B42+E42+G42+I42+K42+M42+O42+Q42+S42+U42+W42)</f>
        <v>24</v>
      </c>
      <c r="Y42" s="172">
        <v>13</v>
      </c>
      <c r="Z42" s="204" t="s">
        <v>85</v>
      </c>
      <c r="AA42" s="21"/>
    </row>
    <row r="43" spans="1:27" ht="11.1" customHeight="1" x14ac:dyDescent="0.2">
      <c r="A43" s="156"/>
      <c r="B43" s="311"/>
      <c r="C43" s="19" t="s">
        <v>89</v>
      </c>
      <c r="D43" s="316"/>
      <c r="E43" s="151"/>
      <c r="F43" s="123"/>
      <c r="G43" s="115"/>
      <c r="H43" s="122"/>
      <c r="I43" s="117"/>
      <c r="J43" s="150"/>
      <c r="K43" s="151"/>
      <c r="L43" s="123"/>
      <c r="M43" s="115"/>
      <c r="N43" s="114"/>
      <c r="O43" s="115"/>
      <c r="P43" s="114"/>
      <c r="Q43" s="115"/>
      <c r="R43" s="114"/>
      <c r="S43" s="115"/>
      <c r="T43" s="114"/>
      <c r="U43" s="115"/>
      <c r="V43" s="114"/>
      <c r="W43" s="115"/>
      <c r="X43" s="296"/>
      <c r="Y43" s="207"/>
      <c r="Z43" s="205"/>
      <c r="AA43" s="21"/>
    </row>
    <row r="44" spans="1:27" ht="11.1" customHeight="1" x14ac:dyDescent="0.2">
      <c r="A44" s="312">
        <v>20</v>
      </c>
      <c r="B44" s="119">
        <v>0</v>
      </c>
      <c r="C44" s="16" t="s">
        <v>95</v>
      </c>
      <c r="D44" s="316"/>
      <c r="E44" s="151"/>
      <c r="F44" s="123">
        <v>0</v>
      </c>
      <c r="G44" s="115">
        <v>0</v>
      </c>
      <c r="H44" s="121">
        <v>0</v>
      </c>
      <c r="I44" s="116">
        <v>0</v>
      </c>
      <c r="J44" s="150"/>
      <c r="K44" s="151"/>
      <c r="L44" s="297">
        <v>0</v>
      </c>
      <c r="M44" s="115">
        <v>0</v>
      </c>
      <c r="N44" s="299">
        <v>0</v>
      </c>
      <c r="O44" s="300">
        <v>0</v>
      </c>
      <c r="P44" s="114">
        <v>0</v>
      </c>
      <c r="Q44" s="115">
        <v>0</v>
      </c>
      <c r="R44" s="299">
        <v>0</v>
      </c>
      <c r="S44" s="300">
        <v>0</v>
      </c>
      <c r="T44" s="114">
        <v>8</v>
      </c>
      <c r="U44" s="115">
        <v>8</v>
      </c>
      <c r="V44" s="299">
        <v>7</v>
      </c>
      <c r="W44" s="115">
        <v>6</v>
      </c>
      <c r="X44" s="295">
        <f>(B44+E44+G44+I44+K44+M44+O44+Q44+S44+U44+W44)</f>
        <v>14</v>
      </c>
      <c r="Y44" s="172">
        <v>18</v>
      </c>
      <c r="Z44" s="204" t="s">
        <v>85</v>
      </c>
      <c r="AA44" s="21"/>
    </row>
    <row r="45" spans="1:27" ht="11.1" customHeight="1" x14ac:dyDescent="0.2">
      <c r="A45" s="312"/>
      <c r="B45" s="313"/>
      <c r="C45" s="19" t="s">
        <v>90</v>
      </c>
      <c r="D45" s="316"/>
      <c r="E45" s="151"/>
      <c r="F45" s="123"/>
      <c r="G45" s="115"/>
      <c r="H45" s="122"/>
      <c r="I45" s="117"/>
      <c r="J45" s="150"/>
      <c r="K45" s="151"/>
      <c r="L45" s="298"/>
      <c r="M45" s="115"/>
      <c r="N45" s="299"/>
      <c r="O45" s="300"/>
      <c r="P45" s="114"/>
      <c r="Q45" s="115"/>
      <c r="R45" s="299"/>
      <c r="S45" s="300"/>
      <c r="T45" s="114"/>
      <c r="U45" s="115"/>
      <c r="V45" s="299"/>
      <c r="W45" s="115"/>
      <c r="X45" s="296"/>
      <c r="Y45" s="207"/>
      <c r="Z45" s="205"/>
      <c r="AA45" s="21"/>
    </row>
    <row r="46" spans="1:27" ht="11.1" customHeight="1" x14ac:dyDescent="0.2">
      <c r="A46" s="155">
        <v>21</v>
      </c>
      <c r="B46" s="119">
        <v>0</v>
      </c>
      <c r="C46" s="16" t="s">
        <v>122</v>
      </c>
      <c r="D46" s="316"/>
      <c r="E46" s="151"/>
      <c r="F46" s="123">
        <v>0</v>
      </c>
      <c r="G46" s="115">
        <v>0</v>
      </c>
      <c r="H46" s="121">
        <v>0</v>
      </c>
      <c r="I46" s="116">
        <v>0</v>
      </c>
      <c r="J46" s="150"/>
      <c r="K46" s="151"/>
      <c r="L46" s="297">
        <v>0</v>
      </c>
      <c r="M46" s="115">
        <v>0</v>
      </c>
      <c r="N46" s="299">
        <v>0</v>
      </c>
      <c r="O46" s="300">
        <v>0</v>
      </c>
      <c r="P46" s="114">
        <v>0</v>
      </c>
      <c r="Q46" s="115">
        <v>0</v>
      </c>
      <c r="R46" s="299">
        <v>0</v>
      </c>
      <c r="S46" s="300">
        <v>0</v>
      </c>
      <c r="T46" s="114">
        <v>9</v>
      </c>
      <c r="U46" s="115">
        <v>7</v>
      </c>
      <c r="V46" s="299">
        <v>0</v>
      </c>
      <c r="W46" s="115">
        <v>0</v>
      </c>
      <c r="X46" s="295">
        <f>(B46+E46+G46+I46+K46+M46+O46+Q46+S46+U46+W46)</f>
        <v>7</v>
      </c>
      <c r="Y46" s="172">
        <v>20</v>
      </c>
      <c r="Z46" s="204" t="s">
        <v>85</v>
      </c>
      <c r="AA46" s="21"/>
    </row>
    <row r="47" spans="1:27" ht="11.1" customHeight="1" x14ac:dyDescent="0.2">
      <c r="A47" s="156"/>
      <c r="B47" s="313"/>
      <c r="C47" s="19" t="s">
        <v>123</v>
      </c>
      <c r="D47" s="316"/>
      <c r="E47" s="151"/>
      <c r="F47" s="123"/>
      <c r="G47" s="115"/>
      <c r="H47" s="122"/>
      <c r="I47" s="117"/>
      <c r="J47" s="150"/>
      <c r="K47" s="151"/>
      <c r="L47" s="298"/>
      <c r="M47" s="115"/>
      <c r="N47" s="299"/>
      <c r="O47" s="300"/>
      <c r="P47" s="114"/>
      <c r="Q47" s="115"/>
      <c r="R47" s="299"/>
      <c r="S47" s="300"/>
      <c r="T47" s="114"/>
      <c r="U47" s="115"/>
      <c r="V47" s="299"/>
      <c r="W47" s="115"/>
      <c r="X47" s="296"/>
      <c r="Y47" s="207"/>
      <c r="Z47" s="205"/>
      <c r="AA47" s="21"/>
    </row>
    <row r="48" spans="1:27" ht="11.1" customHeight="1" x14ac:dyDescent="0.2">
      <c r="A48" s="312">
        <v>22</v>
      </c>
      <c r="B48" s="119">
        <v>0</v>
      </c>
      <c r="C48" s="16" t="s">
        <v>124</v>
      </c>
      <c r="D48" s="316"/>
      <c r="E48" s="151"/>
      <c r="F48" s="123">
        <v>0</v>
      </c>
      <c r="G48" s="115">
        <v>0</v>
      </c>
      <c r="H48" s="121">
        <v>0</v>
      </c>
      <c r="I48" s="116">
        <v>0</v>
      </c>
      <c r="J48" s="150"/>
      <c r="K48" s="151"/>
      <c r="L48" s="297">
        <v>0</v>
      </c>
      <c r="M48" s="115">
        <v>0</v>
      </c>
      <c r="N48" s="299">
        <v>0</v>
      </c>
      <c r="O48" s="300">
        <v>0</v>
      </c>
      <c r="P48" s="114">
        <v>0</v>
      </c>
      <c r="Q48" s="115">
        <v>0</v>
      </c>
      <c r="R48" s="299">
        <v>0</v>
      </c>
      <c r="S48" s="300">
        <v>0</v>
      </c>
      <c r="T48" s="114">
        <v>15</v>
      </c>
      <c r="U48" s="115">
        <v>1</v>
      </c>
      <c r="V48" s="299">
        <v>0</v>
      </c>
      <c r="W48" s="115">
        <v>0</v>
      </c>
      <c r="X48" s="295">
        <f>(B48+E48+G48+I48+K48+M48+O48+Q48+S48+U48+W48)</f>
        <v>1</v>
      </c>
      <c r="Y48" s="191">
        <v>22</v>
      </c>
      <c r="Z48" s="204" t="s">
        <v>85</v>
      </c>
      <c r="AA48" s="21"/>
    </row>
    <row r="49" spans="1:27" ht="11.1" customHeight="1" x14ac:dyDescent="0.2">
      <c r="A49" s="312"/>
      <c r="B49" s="313"/>
      <c r="C49" s="19" t="s">
        <v>71</v>
      </c>
      <c r="D49" s="316"/>
      <c r="E49" s="151"/>
      <c r="F49" s="123"/>
      <c r="G49" s="115"/>
      <c r="H49" s="122"/>
      <c r="I49" s="117"/>
      <c r="J49" s="150"/>
      <c r="K49" s="151"/>
      <c r="L49" s="298"/>
      <c r="M49" s="115"/>
      <c r="N49" s="299"/>
      <c r="O49" s="300"/>
      <c r="P49" s="114"/>
      <c r="Q49" s="115"/>
      <c r="R49" s="299"/>
      <c r="S49" s="300"/>
      <c r="T49" s="114"/>
      <c r="U49" s="115"/>
      <c r="V49" s="299"/>
      <c r="W49" s="115"/>
      <c r="X49" s="296"/>
      <c r="Y49" s="192"/>
      <c r="Z49" s="205"/>
      <c r="AA49" s="21"/>
    </row>
    <row r="50" spans="1:27" ht="11.1" customHeight="1" x14ac:dyDescent="0.2">
      <c r="A50" s="155">
        <v>23</v>
      </c>
      <c r="B50" s="119">
        <v>0</v>
      </c>
      <c r="C50" s="16"/>
      <c r="D50" s="316"/>
      <c r="E50" s="151"/>
      <c r="F50" s="114"/>
      <c r="G50" s="303"/>
      <c r="H50" s="114"/>
      <c r="I50" s="303"/>
      <c r="J50" s="150"/>
      <c r="K50" s="151"/>
      <c r="L50" s="314"/>
      <c r="M50" s="303"/>
      <c r="N50" s="299"/>
      <c r="O50" s="301"/>
      <c r="P50" s="114"/>
      <c r="Q50" s="303"/>
      <c r="R50" s="299"/>
      <c r="S50" s="301"/>
      <c r="T50" s="114"/>
      <c r="U50" s="303"/>
      <c r="V50" s="299"/>
      <c r="W50" s="303"/>
      <c r="X50" s="174"/>
      <c r="Y50" s="172"/>
      <c r="Z50" s="191"/>
      <c r="AA50" s="21"/>
    </row>
    <row r="51" spans="1:27" ht="11.45" customHeight="1" thickBot="1" x14ac:dyDescent="0.25">
      <c r="A51" s="165"/>
      <c r="B51" s="309"/>
      <c r="C51" s="17"/>
      <c r="D51" s="317"/>
      <c r="E51" s="318"/>
      <c r="F51" s="305"/>
      <c r="G51" s="304"/>
      <c r="H51" s="305"/>
      <c r="I51" s="304"/>
      <c r="J51" s="319"/>
      <c r="K51" s="318"/>
      <c r="L51" s="315"/>
      <c r="M51" s="304"/>
      <c r="N51" s="306"/>
      <c r="O51" s="302"/>
      <c r="P51" s="305"/>
      <c r="Q51" s="304"/>
      <c r="R51" s="306"/>
      <c r="S51" s="302"/>
      <c r="T51" s="305"/>
      <c r="U51" s="304"/>
      <c r="V51" s="306"/>
      <c r="W51" s="304"/>
      <c r="X51" s="175"/>
      <c r="Y51" s="173"/>
      <c r="Z51" s="322"/>
    </row>
    <row r="52" spans="1:27" x14ac:dyDescent="0.2">
      <c r="C52" s="60" t="s">
        <v>54</v>
      </c>
      <c r="D52" s="61"/>
      <c r="E52" s="61"/>
    </row>
    <row r="53" spans="1:27" ht="13.5" thickBot="1" x14ac:dyDescent="0.25">
      <c r="B53" s="38"/>
      <c r="C53" s="307" t="s">
        <v>61</v>
      </c>
      <c r="D53" s="308"/>
      <c r="E53" s="308"/>
    </row>
  </sheetData>
  <mergeCells count="499">
    <mergeCell ref="Z10:Z11"/>
    <mergeCell ref="Y14:Y15"/>
    <mergeCell ref="Z42:Z43"/>
    <mergeCell ref="Z50:Z51"/>
    <mergeCell ref="Z24:Z25"/>
    <mergeCell ref="Z26:Z27"/>
    <mergeCell ref="Z28:Z29"/>
    <mergeCell ref="Z30:Z31"/>
    <mergeCell ref="Z32:Z33"/>
    <mergeCell ref="Z34:Z35"/>
    <mergeCell ref="Z40:Z41"/>
    <mergeCell ref="Z12:Z13"/>
    <mergeCell ref="Z14:Z15"/>
    <mergeCell ref="Z16:Z17"/>
    <mergeCell ref="Z18:Z19"/>
    <mergeCell ref="Z20:Z21"/>
    <mergeCell ref="Z22:Z23"/>
    <mergeCell ref="Z36:Z37"/>
    <mergeCell ref="Z38:Z39"/>
    <mergeCell ref="Y10:Y11"/>
    <mergeCell ref="Y12:Y13"/>
    <mergeCell ref="Y50:Y51"/>
    <mergeCell ref="Y42:Y43"/>
    <mergeCell ref="Y40:Y41"/>
    <mergeCell ref="F8:F9"/>
    <mergeCell ref="H8:H9"/>
    <mergeCell ref="N8:N9"/>
    <mergeCell ref="Z6:Z7"/>
    <mergeCell ref="X6:X7"/>
    <mergeCell ref="Y6:Y7"/>
    <mergeCell ref="Z8:Z9"/>
    <mergeCell ref="P8:P9"/>
    <mergeCell ref="L6:L7"/>
    <mergeCell ref="P6:P7"/>
    <mergeCell ref="O8:O9"/>
    <mergeCell ref="L8:L9"/>
    <mergeCell ref="M8:M9"/>
    <mergeCell ref="Y8:Y9"/>
    <mergeCell ref="B6:B7"/>
    <mergeCell ref="F6:F7"/>
    <mergeCell ref="G6:G7"/>
    <mergeCell ref="S6:S7"/>
    <mergeCell ref="R6:R7"/>
    <mergeCell ref="P3:Q4"/>
    <mergeCell ref="D3:E4"/>
    <mergeCell ref="Q6:Q7"/>
    <mergeCell ref="O6:O7"/>
    <mergeCell ref="N6:N7"/>
    <mergeCell ref="M6:M7"/>
    <mergeCell ref="A1:Y1"/>
    <mergeCell ref="A2:Y2"/>
    <mergeCell ref="F3:G4"/>
    <mergeCell ref="H3:I4"/>
    <mergeCell ref="J3:K4"/>
    <mergeCell ref="L3:M4"/>
    <mergeCell ref="R3:S4"/>
    <mergeCell ref="A3:A5"/>
    <mergeCell ref="T3:U4"/>
    <mergeCell ref="V3:W4"/>
    <mergeCell ref="N3:O4"/>
    <mergeCell ref="L10:L11"/>
    <mergeCell ref="A8:A9"/>
    <mergeCell ref="B8:B9"/>
    <mergeCell ref="H6:H7"/>
    <mergeCell ref="I6:I7"/>
    <mergeCell ref="X10:X11"/>
    <mergeCell ref="G8:G9"/>
    <mergeCell ref="I8:I9"/>
    <mergeCell ref="M10:M11"/>
    <mergeCell ref="P10:P11"/>
    <mergeCell ref="Q10:Q11"/>
    <mergeCell ref="X8:X9"/>
    <mergeCell ref="R8:R9"/>
    <mergeCell ref="S8:S9"/>
    <mergeCell ref="Q8:Q9"/>
    <mergeCell ref="T8:T9"/>
    <mergeCell ref="T10:T11"/>
    <mergeCell ref="I10:I11"/>
    <mergeCell ref="G10:G11"/>
    <mergeCell ref="H10:H11"/>
    <mergeCell ref="U6:U7"/>
    <mergeCell ref="U8:U9"/>
    <mergeCell ref="U10:U11"/>
    <mergeCell ref="A6:A7"/>
    <mergeCell ref="N12:N13"/>
    <mergeCell ref="S12:S13"/>
    <mergeCell ref="S10:S11"/>
    <mergeCell ref="Q12:Q13"/>
    <mergeCell ref="R10:R11"/>
    <mergeCell ref="N10:N11"/>
    <mergeCell ref="O10:O11"/>
    <mergeCell ref="A16:A17"/>
    <mergeCell ref="A10:A11"/>
    <mergeCell ref="B10:B11"/>
    <mergeCell ref="F10:F11"/>
    <mergeCell ref="F12:F13"/>
    <mergeCell ref="G12:G13"/>
    <mergeCell ref="A12:A13"/>
    <mergeCell ref="B12:B13"/>
    <mergeCell ref="A14:A15"/>
    <mergeCell ref="B16:B17"/>
    <mergeCell ref="I14:I15"/>
    <mergeCell ref="I12:I13"/>
    <mergeCell ref="H12:H13"/>
    <mergeCell ref="B14:B15"/>
    <mergeCell ref="F14:F15"/>
    <mergeCell ref="G14:G15"/>
    <mergeCell ref="F16:F17"/>
    <mergeCell ref="Q16:Q17"/>
    <mergeCell ref="T16:T17"/>
    <mergeCell ref="X14:X15"/>
    <mergeCell ref="X12:X13"/>
    <mergeCell ref="P14:P15"/>
    <mergeCell ref="R12:R13"/>
    <mergeCell ref="P12:P13"/>
    <mergeCell ref="R14:R15"/>
    <mergeCell ref="Q14:Q15"/>
    <mergeCell ref="S14:S15"/>
    <mergeCell ref="W12:W13"/>
    <mergeCell ref="U12:U13"/>
    <mergeCell ref="U14:U15"/>
    <mergeCell ref="V14:V15"/>
    <mergeCell ref="W14:W15"/>
    <mergeCell ref="B20:B21"/>
    <mergeCell ref="A18:A19"/>
    <mergeCell ref="B18:B19"/>
    <mergeCell ref="F20:F21"/>
    <mergeCell ref="G20:G21"/>
    <mergeCell ref="G18:G19"/>
    <mergeCell ref="T18:T19"/>
    <mergeCell ref="U18:U19"/>
    <mergeCell ref="F18:F19"/>
    <mergeCell ref="H20:H21"/>
    <mergeCell ref="U16:U17"/>
    <mergeCell ref="L16:L17"/>
    <mergeCell ref="M16:M17"/>
    <mergeCell ref="I18:I19"/>
    <mergeCell ref="L18:L19"/>
    <mergeCell ref="N16:N17"/>
    <mergeCell ref="J6:K51"/>
    <mergeCell ref="Y16:Y17"/>
    <mergeCell ref="X16:X17"/>
    <mergeCell ref="O16:O17"/>
    <mergeCell ref="P16:P17"/>
    <mergeCell ref="R16:R17"/>
    <mergeCell ref="M18:M19"/>
    <mergeCell ref="Y22:Y23"/>
    <mergeCell ref="X18:X19"/>
    <mergeCell ref="X20:X21"/>
    <mergeCell ref="Y18:Y19"/>
    <mergeCell ref="Y20:Y21"/>
    <mergeCell ref="T20:T21"/>
    <mergeCell ref="V20:V21"/>
    <mergeCell ref="W20:W21"/>
    <mergeCell ref="U20:U21"/>
    <mergeCell ref="X22:X23"/>
    <mergeCell ref="Q22:Q23"/>
    <mergeCell ref="A22:A23"/>
    <mergeCell ref="B22:B23"/>
    <mergeCell ref="H22:H23"/>
    <mergeCell ref="F22:F23"/>
    <mergeCell ref="G22:G23"/>
    <mergeCell ref="L22:L23"/>
    <mergeCell ref="G16:G17"/>
    <mergeCell ref="S16:S17"/>
    <mergeCell ref="P20:P21"/>
    <mergeCell ref="H16:H17"/>
    <mergeCell ref="I16:I17"/>
    <mergeCell ref="N18:N19"/>
    <mergeCell ref="O20:O21"/>
    <mergeCell ref="H18:H19"/>
    <mergeCell ref="I20:I21"/>
    <mergeCell ref="S18:S19"/>
    <mergeCell ref="R18:R19"/>
    <mergeCell ref="Q18:Q19"/>
    <mergeCell ref="O18:O19"/>
    <mergeCell ref="P18:P19"/>
    <mergeCell ref="Q20:Q21"/>
    <mergeCell ref="R20:R21"/>
    <mergeCell ref="S20:S21"/>
    <mergeCell ref="A20:A21"/>
    <mergeCell ref="I26:I27"/>
    <mergeCell ref="A24:A25"/>
    <mergeCell ref="B24:B25"/>
    <mergeCell ref="F24:F25"/>
    <mergeCell ref="G24:G25"/>
    <mergeCell ref="H24:H25"/>
    <mergeCell ref="A26:A27"/>
    <mergeCell ref="B26:B27"/>
    <mergeCell ref="F26:F27"/>
    <mergeCell ref="G26:G27"/>
    <mergeCell ref="I24:I25"/>
    <mergeCell ref="L24:L25"/>
    <mergeCell ref="M24:M25"/>
    <mergeCell ref="M22:M23"/>
    <mergeCell ref="L20:L21"/>
    <mergeCell ref="N20:N21"/>
    <mergeCell ref="M20:M21"/>
    <mergeCell ref="Y24:Y25"/>
    <mergeCell ref="X24:X25"/>
    <mergeCell ref="S24:S25"/>
    <mergeCell ref="U24:U25"/>
    <mergeCell ref="P24:P25"/>
    <mergeCell ref="O24:O25"/>
    <mergeCell ref="V24:V25"/>
    <mergeCell ref="W24:W25"/>
    <mergeCell ref="R22:R23"/>
    <mergeCell ref="O22:O23"/>
    <mergeCell ref="N22:N23"/>
    <mergeCell ref="I22:I23"/>
    <mergeCell ref="T22:T23"/>
    <mergeCell ref="U22:U23"/>
    <mergeCell ref="P22:P23"/>
    <mergeCell ref="V22:V23"/>
    <mergeCell ref="P26:P27"/>
    <mergeCell ref="L26:L27"/>
    <mergeCell ref="T6:T7"/>
    <mergeCell ref="Q24:Q25"/>
    <mergeCell ref="R24:R25"/>
    <mergeCell ref="Q26:Q27"/>
    <mergeCell ref="R26:R27"/>
    <mergeCell ref="S26:S27"/>
    <mergeCell ref="T24:T25"/>
    <mergeCell ref="T26:T27"/>
    <mergeCell ref="N26:N27"/>
    <mergeCell ref="O26:O27"/>
    <mergeCell ref="M26:M27"/>
    <mergeCell ref="S22:S23"/>
    <mergeCell ref="N24:N25"/>
    <mergeCell ref="N14:N15"/>
    <mergeCell ref="O14:O15"/>
    <mergeCell ref="O12:O13"/>
    <mergeCell ref="T12:T13"/>
    <mergeCell ref="T14:T15"/>
    <mergeCell ref="L14:L15"/>
    <mergeCell ref="L12:L13"/>
    <mergeCell ref="M12:M13"/>
    <mergeCell ref="M14:M15"/>
    <mergeCell ref="B28:B29"/>
    <mergeCell ref="G28:G29"/>
    <mergeCell ref="H28:H29"/>
    <mergeCell ref="I28:I29"/>
    <mergeCell ref="N28:N29"/>
    <mergeCell ref="O28:O29"/>
    <mergeCell ref="G30:G31"/>
    <mergeCell ref="H30:H31"/>
    <mergeCell ref="I30:I31"/>
    <mergeCell ref="L28:L29"/>
    <mergeCell ref="M28:M29"/>
    <mergeCell ref="F28:F29"/>
    <mergeCell ref="R28:R29"/>
    <mergeCell ref="X30:X31"/>
    <mergeCell ref="O30:O31"/>
    <mergeCell ref="S28:S29"/>
    <mergeCell ref="U28:U29"/>
    <mergeCell ref="U30:U31"/>
    <mergeCell ref="T30:T31"/>
    <mergeCell ref="V30:V31"/>
    <mergeCell ref="N30:N31"/>
    <mergeCell ref="V28:V29"/>
    <mergeCell ref="T28:T29"/>
    <mergeCell ref="S30:S31"/>
    <mergeCell ref="X28:X29"/>
    <mergeCell ref="Q28:Q29"/>
    <mergeCell ref="P28:P29"/>
    <mergeCell ref="R30:R31"/>
    <mergeCell ref="Q32:Q33"/>
    <mergeCell ref="A32:A33"/>
    <mergeCell ref="B32:B33"/>
    <mergeCell ref="H32:H33"/>
    <mergeCell ref="I32:I33"/>
    <mergeCell ref="L32:L33"/>
    <mergeCell ref="F32:F33"/>
    <mergeCell ref="G32:G33"/>
    <mergeCell ref="N32:N33"/>
    <mergeCell ref="Q30:Q31"/>
    <mergeCell ref="P30:P31"/>
    <mergeCell ref="A30:A31"/>
    <mergeCell ref="B30:B31"/>
    <mergeCell ref="F30:F31"/>
    <mergeCell ref="L30:L31"/>
    <mergeCell ref="M30:M31"/>
    <mergeCell ref="M32:M33"/>
    <mergeCell ref="L34:L35"/>
    <mergeCell ref="M34:M35"/>
    <mergeCell ref="N34:N35"/>
    <mergeCell ref="G34:G35"/>
    <mergeCell ref="H34:H35"/>
    <mergeCell ref="O32:O33"/>
    <mergeCell ref="P34:P35"/>
    <mergeCell ref="R32:R33"/>
    <mergeCell ref="P32:P33"/>
    <mergeCell ref="R34:R35"/>
    <mergeCell ref="U34:U35"/>
    <mergeCell ref="U32:U33"/>
    <mergeCell ref="S36:S37"/>
    <mergeCell ref="X36:X37"/>
    <mergeCell ref="T36:T37"/>
    <mergeCell ref="R36:R37"/>
    <mergeCell ref="A34:A35"/>
    <mergeCell ref="B34:B35"/>
    <mergeCell ref="A36:A37"/>
    <mergeCell ref="O34:O35"/>
    <mergeCell ref="F34:F35"/>
    <mergeCell ref="F36:F37"/>
    <mergeCell ref="H36:H37"/>
    <mergeCell ref="V36:V37"/>
    <mergeCell ref="Q34:Q35"/>
    <mergeCell ref="U36:U37"/>
    <mergeCell ref="T34:T35"/>
    <mergeCell ref="S32:S33"/>
    <mergeCell ref="X34:X35"/>
    <mergeCell ref="S34:S35"/>
    <mergeCell ref="T32:T33"/>
    <mergeCell ref="V34:V35"/>
    <mergeCell ref="W34:W35"/>
    <mergeCell ref="L36:L37"/>
    <mergeCell ref="R38:R39"/>
    <mergeCell ref="Q38:Q39"/>
    <mergeCell ref="G38:G39"/>
    <mergeCell ref="H38:H39"/>
    <mergeCell ref="L38:L39"/>
    <mergeCell ref="Q36:Q37"/>
    <mergeCell ref="P38:P39"/>
    <mergeCell ref="I36:I37"/>
    <mergeCell ref="M36:M37"/>
    <mergeCell ref="G36:G37"/>
    <mergeCell ref="N36:N37"/>
    <mergeCell ref="O36:O37"/>
    <mergeCell ref="P36:P37"/>
    <mergeCell ref="O38:O39"/>
    <mergeCell ref="O40:O41"/>
    <mergeCell ref="N38:N39"/>
    <mergeCell ref="I38:I39"/>
    <mergeCell ref="S38:S39"/>
    <mergeCell ref="M38:M39"/>
    <mergeCell ref="L40:L41"/>
    <mergeCell ref="P40:P41"/>
    <mergeCell ref="Q40:Q41"/>
    <mergeCell ref="R40:R41"/>
    <mergeCell ref="S40:S41"/>
    <mergeCell ref="M40:M41"/>
    <mergeCell ref="A40:A41"/>
    <mergeCell ref="B40:B41"/>
    <mergeCell ref="I50:I51"/>
    <mergeCell ref="H42:H43"/>
    <mergeCell ref="H50:H51"/>
    <mergeCell ref="I40:I41"/>
    <mergeCell ref="D6:E51"/>
    <mergeCell ref="H14:H15"/>
    <mergeCell ref="F40:F41"/>
    <mergeCell ref="G40:G41"/>
    <mergeCell ref="H26:H27"/>
    <mergeCell ref="G46:G47"/>
    <mergeCell ref="H46:H47"/>
    <mergeCell ref="I46:I47"/>
    <mergeCell ref="G48:G49"/>
    <mergeCell ref="H48:H49"/>
    <mergeCell ref="I48:I49"/>
    <mergeCell ref="H40:H41"/>
    <mergeCell ref="A38:A39"/>
    <mergeCell ref="B38:B39"/>
    <mergeCell ref="B36:B37"/>
    <mergeCell ref="F38:F39"/>
    <mergeCell ref="I34:I35"/>
    <mergeCell ref="A28:A29"/>
    <mergeCell ref="R50:R51"/>
    <mergeCell ref="O50:O51"/>
    <mergeCell ref="R42:R43"/>
    <mergeCell ref="M44:M45"/>
    <mergeCell ref="N44:N45"/>
    <mergeCell ref="P50:P51"/>
    <mergeCell ref="G44:G45"/>
    <mergeCell ref="H44:H45"/>
    <mergeCell ref="I44:I45"/>
    <mergeCell ref="G42:G43"/>
    <mergeCell ref="N40:N41"/>
    <mergeCell ref="N50:N51"/>
    <mergeCell ref="N42:N43"/>
    <mergeCell ref="Q42:Q43"/>
    <mergeCell ref="L42:L43"/>
    <mergeCell ref="M42:M43"/>
    <mergeCell ref="G50:G51"/>
    <mergeCell ref="I42:I43"/>
    <mergeCell ref="L50:L51"/>
    <mergeCell ref="M50:M51"/>
    <mergeCell ref="O42:O43"/>
    <mergeCell ref="P42:P43"/>
    <mergeCell ref="Q50:Q51"/>
    <mergeCell ref="C53:E53"/>
    <mergeCell ref="F42:F43"/>
    <mergeCell ref="A50:A51"/>
    <mergeCell ref="B50:B51"/>
    <mergeCell ref="A42:A43"/>
    <mergeCell ref="B42:B43"/>
    <mergeCell ref="F50:F51"/>
    <mergeCell ref="A44:A45"/>
    <mergeCell ref="B44:B45"/>
    <mergeCell ref="A46:A47"/>
    <mergeCell ref="B46:B47"/>
    <mergeCell ref="A48:A49"/>
    <mergeCell ref="B48:B49"/>
    <mergeCell ref="F44:F45"/>
    <mergeCell ref="F46:F47"/>
    <mergeCell ref="F48:F49"/>
    <mergeCell ref="X50:X51"/>
    <mergeCell ref="S50:S51"/>
    <mergeCell ref="T38:T39"/>
    <mergeCell ref="U38:U39"/>
    <mergeCell ref="V38:V39"/>
    <mergeCell ref="W38:W39"/>
    <mergeCell ref="W40:W41"/>
    <mergeCell ref="V40:V41"/>
    <mergeCell ref="W50:W51"/>
    <mergeCell ref="U44:U45"/>
    <mergeCell ref="T42:T43"/>
    <mergeCell ref="U42:U43"/>
    <mergeCell ref="T50:T51"/>
    <mergeCell ref="U50:U51"/>
    <mergeCell ref="V42:V43"/>
    <mergeCell ref="W42:W43"/>
    <mergeCell ref="V50:V51"/>
    <mergeCell ref="X42:X43"/>
    <mergeCell ref="V46:V47"/>
    <mergeCell ref="S42:S43"/>
    <mergeCell ref="U40:U41"/>
    <mergeCell ref="T40:T41"/>
    <mergeCell ref="Y26:Y27"/>
    <mergeCell ref="Y32:Y33"/>
    <mergeCell ref="Y36:Y37"/>
    <mergeCell ref="Y30:Y31"/>
    <mergeCell ref="Y28:Y29"/>
    <mergeCell ref="X38:X39"/>
    <mergeCell ref="Y38:Y39"/>
    <mergeCell ref="X40:X41"/>
    <mergeCell ref="W26:W27"/>
    <mergeCell ref="W28:W29"/>
    <mergeCell ref="W36:W37"/>
    <mergeCell ref="Y34:Y35"/>
    <mergeCell ref="X32:X33"/>
    <mergeCell ref="W32:W33"/>
    <mergeCell ref="X26:X27"/>
    <mergeCell ref="V12:V13"/>
    <mergeCell ref="W30:W31"/>
    <mergeCell ref="V6:V7"/>
    <mergeCell ref="W6:W7"/>
    <mergeCell ref="V8:V9"/>
    <mergeCell ref="W8:W9"/>
    <mergeCell ref="V10:V11"/>
    <mergeCell ref="W10:W11"/>
    <mergeCell ref="V16:V17"/>
    <mergeCell ref="W16:W17"/>
    <mergeCell ref="V26:V27"/>
    <mergeCell ref="T44:T45"/>
    <mergeCell ref="U48:U49"/>
    <mergeCell ref="V44:V45"/>
    <mergeCell ref="W44:W45"/>
    <mergeCell ref="T48:T49"/>
    <mergeCell ref="V48:V49"/>
    <mergeCell ref="W48:W49"/>
    <mergeCell ref="W18:W19"/>
    <mergeCell ref="W22:W23"/>
    <mergeCell ref="V18:V19"/>
    <mergeCell ref="V32:V33"/>
    <mergeCell ref="U26:U27"/>
    <mergeCell ref="O48:O49"/>
    <mergeCell ref="P48:P49"/>
    <mergeCell ref="Q48:Q49"/>
    <mergeCell ref="R48:R49"/>
    <mergeCell ref="S48:S49"/>
    <mergeCell ref="O44:O45"/>
    <mergeCell ref="P44:P45"/>
    <mergeCell ref="Q44:Q45"/>
    <mergeCell ref="R44:R45"/>
    <mergeCell ref="S44:S45"/>
    <mergeCell ref="Y48:Y49"/>
    <mergeCell ref="Z48:Z49"/>
    <mergeCell ref="X44:X45"/>
    <mergeCell ref="Y44:Y45"/>
    <mergeCell ref="Z44:Z45"/>
    <mergeCell ref="X46:X47"/>
    <mergeCell ref="Y46:Y47"/>
    <mergeCell ref="Z46:Z47"/>
    <mergeCell ref="L44:L45"/>
    <mergeCell ref="L46:L47"/>
    <mergeCell ref="L48:L49"/>
    <mergeCell ref="T46:T47"/>
    <mergeCell ref="U46:U47"/>
    <mergeCell ref="W46:W47"/>
    <mergeCell ref="M48:M49"/>
    <mergeCell ref="N48:N49"/>
    <mergeCell ref="X48:X49"/>
    <mergeCell ref="M46:M47"/>
    <mergeCell ref="N46:N47"/>
    <mergeCell ref="O46:O47"/>
    <mergeCell ref="P46:P47"/>
    <mergeCell ref="Q46:Q47"/>
    <mergeCell ref="R46:R47"/>
    <mergeCell ref="S46:S47"/>
  </mergeCells>
  <phoneticPr fontId="11" type="noConversion"/>
  <printOptions horizontalCentered="1" verticalCentered="1"/>
  <pageMargins left="0.39370078740157483" right="0.39370078740157483" top="0.23622047244094491" bottom="0.15748031496062992" header="0.31496062992125984" footer="0.23622047244094491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A24" zoomScaleNormal="100" workbookViewId="0">
      <selection activeCell="AB49" sqref="AB49"/>
    </sheetView>
  </sheetViews>
  <sheetFormatPr defaultRowHeight="12.75" x14ac:dyDescent="0.2"/>
  <cols>
    <col min="1" max="1" width="5.5703125" customWidth="1"/>
    <col min="2" max="2" width="8" customWidth="1"/>
    <col min="3" max="3" width="20.140625" customWidth="1"/>
    <col min="4" max="4" width="3.7109375" customWidth="1"/>
    <col min="5" max="5" width="4.140625" customWidth="1"/>
    <col min="6" max="6" width="3.5703125" customWidth="1"/>
    <col min="7" max="7" width="4.140625" customWidth="1"/>
    <col min="8" max="8" width="3.5703125" customWidth="1"/>
    <col min="9" max="9" width="4.140625" customWidth="1"/>
    <col min="10" max="10" width="3.5703125" customWidth="1"/>
    <col min="11" max="17" width="4.140625" customWidth="1"/>
    <col min="18" max="18" width="3.7109375" customWidth="1"/>
    <col min="19" max="19" width="4.140625" customWidth="1"/>
    <col min="20" max="20" width="3.7109375" customWidth="1"/>
    <col min="21" max="21" width="4.140625" customWidth="1"/>
    <col min="22" max="22" width="3.85546875" customWidth="1"/>
    <col min="23" max="23" width="4.140625" customWidth="1"/>
    <col min="25" max="25" width="8.28515625" customWidth="1"/>
    <col min="27" max="27" width="2.42578125" customWidth="1"/>
  </cols>
  <sheetData>
    <row r="1" spans="1:28" ht="18" x14ac:dyDescent="0.25">
      <c r="A1" s="337" t="s">
        <v>100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8" ht="19.5" customHeight="1" thickBot="1" x14ac:dyDescent="0.3">
      <c r="A2" s="337" t="s">
        <v>55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</row>
    <row r="3" spans="1:28" ht="13.5" customHeight="1" thickTop="1" x14ac:dyDescent="0.2">
      <c r="A3" s="140" t="s">
        <v>37</v>
      </c>
      <c r="B3" s="10" t="s">
        <v>0</v>
      </c>
      <c r="C3" s="11" t="s">
        <v>1</v>
      </c>
      <c r="D3" s="132" t="s">
        <v>125</v>
      </c>
      <c r="E3" s="133"/>
      <c r="F3" s="132" t="s">
        <v>126</v>
      </c>
      <c r="G3" s="133"/>
      <c r="H3" s="132" t="s">
        <v>127</v>
      </c>
      <c r="I3" s="133"/>
      <c r="J3" s="132" t="s">
        <v>128</v>
      </c>
      <c r="K3" s="133"/>
      <c r="L3" s="132" t="s">
        <v>129</v>
      </c>
      <c r="M3" s="133"/>
      <c r="N3" s="132" t="s">
        <v>130</v>
      </c>
      <c r="O3" s="133"/>
      <c r="P3" s="199" t="s">
        <v>137</v>
      </c>
      <c r="Q3" s="200"/>
      <c r="R3" s="132" t="s">
        <v>131</v>
      </c>
      <c r="S3" s="133"/>
      <c r="T3" s="132" t="s">
        <v>132</v>
      </c>
      <c r="U3" s="133"/>
      <c r="V3" s="132" t="s">
        <v>133</v>
      </c>
      <c r="W3" s="133"/>
      <c r="X3" s="12" t="s">
        <v>3</v>
      </c>
      <c r="Y3" s="12" t="s">
        <v>5</v>
      </c>
    </row>
    <row r="4" spans="1:28" ht="15" customHeight="1" x14ac:dyDescent="0.2">
      <c r="A4" s="141"/>
      <c r="B4" s="1" t="s">
        <v>139</v>
      </c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201"/>
      <c r="Q4" s="202"/>
      <c r="R4" s="134"/>
      <c r="S4" s="135"/>
      <c r="T4" s="134"/>
      <c r="U4" s="135"/>
      <c r="V4" s="134"/>
      <c r="W4" s="135"/>
      <c r="X4" s="5" t="s">
        <v>4</v>
      </c>
      <c r="Y4" s="85" t="s">
        <v>96</v>
      </c>
    </row>
    <row r="5" spans="1:28" ht="14.25" customHeight="1" x14ac:dyDescent="0.2">
      <c r="A5" s="142"/>
      <c r="B5" s="2"/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84" t="s">
        <v>96</v>
      </c>
      <c r="Y5" s="84" t="s">
        <v>6</v>
      </c>
    </row>
    <row r="6" spans="1:28" ht="11.1" customHeight="1" x14ac:dyDescent="0.2">
      <c r="A6" s="138">
        <v>1</v>
      </c>
      <c r="B6" s="158">
        <v>137</v>
      </c>
      <c r="C6" s="16" t="s">
        <v>15</v>
      </c>
      <c r="D6" s="114">
        <v>1</v>
      </c>
      <c r="E6" s="115">
        <v>13</v>
      </c>
      <c r="F6" s="114">
        <v>2</v>
      </c>
      <c r="G6" s="115">
        <v>11</v>
      </c>
      <c r="H6" s="114">
        <v>1</v>
      </c>
      <c r="I6" s="115">
        <v>18</v>
      </c>
      <c r="J6" s="114">
        <v>1</v>
      </c>
      <c r="K6" s="115">
        <v>18</v>
      </c>
      <c r="L6" s="114">
        <v>1</v>
      </c>
      <c r="M6" s="115">
        <v>17</v>
      </c>
      <c r="N6" s="114">
        <v>2</v>
      </c>
      <c r="O6" s="115">
        <v>13</v>
      </c>
      <c r="P6" s="123">
        <v>0</v>
      </c>
      <c r="Q6" s="115">
        <v>0</v>
      </c>
      <c r="R6" s="123">
        <v>0</v>
      </c>
      <c r="S6" s="115">
        <v>0</v>
      </c>
      <c r="T6" s="114">
        <v>1</v>
      </c>
      <c r="U6" s="115">
        <v>15</v>
      </c>
      <c r="V6" s="123">
        <v>0</v>
      </c>
      <c r="W6" s="115">
        <v>0</v>
      </c>
      <c r="X6" s="128">
        <f>(B6+E6+G6+I6+K6+M6+O6+Q6+S6+U6+W6)</f>
        <v>242</v>
      </c>
      <c r="Y6" s="204"/>
      <c r="Z6" s="191" t="s">
        <v>85</v>
      </c>
    </row>
    <row r="7" spans="1:28" ht="11.1" customHeight="1" x14ac:dyDescent="0.2">
      <c r="A7" s="139"/>
      <c r="B7" s="325"/>
      <c r="C7" s="19" t="s">
        <v>16</v>
      </c>
      <c r="D7" s="114"/>
      <c r="E7" s="115"/>
      <c r="F7" s="114"/>
      <c r="G7" s="115"/>
      <c r="H7" s="114"/>
      <c r="I7" s="115"/>
      <c r="J7" s="114"/>
      <c r="K7" s="115"/>
      <c r="L7" s="114"/>
      <c r="M7" s="115"/>
      <c r="N7" s="114"/>
      <c r="O7" s="115"/>
      <c r="P7" s="123"/>
      <c r="Q7" s="115"/>
      <c r="R7" s="123"/>
      <c r="S7" s="115"/>
      <c r="T7" s="114"/>
      <c r="U7" s="115"/>
      <c r="V7" s="123"/>
      <c r="W7" s="115"/>
      <c r="X7" s="129"/>
      <c r="Y7" s="205"/>
      <c r="Z7" s="192"/>
    </row>
    <row r="8" spans="1:28" ht="11.1" customHeight="1" x14ac:dyDescent="0.2">
      <c r="A8" s="138">
        <v>2</v>
      </c>
      <c r="B8" s="158">
        <v>96</v>
      </c>
      <c r="C8" s="59" t="s">
        <v>51</v>
      </c>
      <c r="D8" s="114">
        <v>5</v>
      </c>
      <c r="E8" s="115">
        <v>6</v>
      </c>
      <c r="F8" s="114">
        <v>3</v>
      </c>
      <c r="G8" s="115">
        <v>9</v>
      </c>
      <c r="H8" s="114">
        <v>5</v>
      </c>
      <c r="I8" s="115">
        <v>11</v>
      </c>
      <c r="J8" s="114">
        <v>3</v>
      </c>
      <c r="K8" s="115">
        <v>13</v>
      </c>
      <c r="L8" s="114">
        <v>2</v>
      </c>
      <c r="M8" s="115">
        <v>13</v>
      </c>
      <c r="N8" s="114">
        <v>3</v>
      </c>
      <c r="O8" s="115">
        <v>11</v>
      </c>
      <c r="P8" s="114">
        <v>4</v>
      </c>
      <c r="Q8" s="115">
        <v>8</v>
      </c>
      <c r="R8" s="114">
        <v>3</v>
      </c>
      <c r="S8" s="115">
        <v>9</v>
      </c>
      <c r="T8" s="114">
        <v>5</v>
      </c>
      <c r="U8" s="115">
        <v>8</v>
      </c>
      <c r="V8" s="114">
        <v>7</v>
      </c>
      <c r="W8" s="118">
        <v>3</v>
      </c>
      <c r="X8" s="128">
        <f>(B8+E8+G8+I8+K8+M8+O8+Q8+S8+U8+W8)</f>
        <v>187</v>
      </c>
      <c r="Y8" s="204"/>
      <c r="Z8" s="320"/>
      <c r="AA8" s="27"/>
    </row>
    <row r="9" spans="1:28" ht="11.1" customHeight="1" x14ac:dyDescent="0.2">
      <c r="A9" s="139"/>
      <c r="B9" s="325"/>
      <c r="C9" s="19" t="s">
        <v>41</v>
      </c>
      <c r="D9" s="114"/>
      <c r="E9" s="115"/>
      <c r="F9" s="114"/>
      <c r="G9" s="115"/>
      <c r="H9" s="114"/>
      <c r="I9" s="115"/>
      <c r="J9" s="114"/>
      <c r="K9" s="115"/>
      <c r="L9" s="114"/>
      <c r="M9" s="115"/>
      <c r="N9" s="114"/>
      <c r="O9" s="115"/>
      <c r="P9" s="114"/>
      <c r="Q9" s="115"/>
      <c r="R9" s="114"/>
      <c r="S9" s="115"/>
      <c r="T9" s="114"/>
      <c r="U9" s="115"/>
      <c r="V9" s="114"/>
      <c r="W9" s="118"/>
      <c r="X9" s="129"/>
      <c r="Y9" s="205"/>
      <c r="Z9" s="321"/>
      <c r="AA9" s="22"/>
    </row>
    <row r="10" spans="1:28" ht="11.1" customHeight="1" x14ac:dyDescent="0.2">
      <c r="A10" s="138">
        <v>3</v>
      </c>
      <c r="B10" s="158">
        <v>83</v>
      </c>
      <c r="C10" s="16" t="s">
        <v>78</v>
      </c>
      <c r="D10" s="114">
        <v>7</v>
      </c>
      <c r="E10" s="115">
        <v>4</v>
      </c>
      <c r="F10" s="114">
        <v>1</v>
      </c>
      <c r="G10" s="115">
        <v>14</v>
      </c>
      <c r="H10" s="114">
        <v>8</v>
      </c>
      <c r="I10" s="115">
        <v>8</v>
      </c>
      <c r="J10" s="114">
        <v>2</v>
      </c>
      <c r="K10" s="115">
        <v>15</v>
      </c>
      <c r="L10" s="114">
        <v>3</v>
      </c>
      <c r="M10" s="115">
        <v>13</v>
      </c>
      <c r="N10" s="114">
        <v>4</v>
      </c>
      <c r="O10" s="115">
        <v>10</v>
      </c>
      <c r="P10" s="114">
        <v>2</v>
      </c>
      <c r="Q10" s="115">
        <v>11</v>
      </c>
      <c r="R10" s="114">
        <v>1</v>
      </c>
      <c r="S10" s="115">
        <v>14</v>
      </c>
      <c r="T10" s="114">
        <v>2</v>
      </c>
      <c r="U10" s="115">
        <v>12</v>
      </c>
      <c r="V10" s="123">
        <v>0</v>
      </c>
      <c r="W10" s="115">
        <v>0</v>
      </c>
      <c r="X10" s="128">
        <f>(B10+E10+G10+I10+K10+M10+O10+Q10+S10+U10+W10)</f>
        <v>184</v>
      </c>
      <c r="Y10" s="204"/>
      <c r="Z10" s="191" t="s">
        <v>86</v>
      </c>
      <c r="AA10" s="21"/>
      <c r="AB10" s="40"/>
    </row>
    <row r="11" spans="1:28" ht="11.1" customHeight="1" x14ac:dyDescent="0.2">
      <c r="A11" s="139"/>
      <c r="B11" s="325"/>
      <c r="C11" s="19" t="s">
        <v>75</v>
      </c>
      <c r="D11" s="114"/>
      <c r="E11" s="115"/>
      <c r="F11" s="114"/>
      <c r="G11" s="115"/>
      <c r="H11" s="114"/>
      <c r="I11" s="115"/>
      <c r="J11" s="114"/>
      <c r="K11" s="115"/>
      <c r="L11" s="114"/>
      <c r="M11" s="115"/>
      <c r="N11" s="114"/>
      <c r="O11" s="115"/>
      <c r="P11" s="114"/>
      <c r="Q11" s="115"/>
      <c r="R11" s="114"/>
      <c r="S11" s="115"/>
      <c r="T11" s="114"/>
      <c r="U11" s="115"/>
      <c r="V11" s="123"/>
      <c r="W11" s="115"/>
      <c r="X11" s="129"/>
      <c r="Y11" s="205"/>
      <c r="Z11" s="192"/>
      <c r="AA11" s="27"/>
    </row>
    <row r="12" spans="1:28" ht="11.1" customHeight="1" x14ac:dyDescent="0.2">
      <c r="A12" s="138">
        <v>4</v>
      </c>
      <c r="B12" s="158">
        <v>79</v>
      </c>
      <c r="C12" s="59" t="s">
        <v>53</v>
      </c>
      <c r="D12" s="114">
        <v>4</v>
      </c>
      <c r="E12" s="115">
        <v>7</v>
      </c>
      <c r="F12" s="114">
        <v>6</v>
      </c>
      <c r="G12" s="115">
        <v>6</v>
      </c>
      <c r="H12" s="114">
        <v>4</v>
      </c>
      <c r="I12" s="115">
        <v>12</v>
      </c>
      <c r="J12" s="114">
        <v>5</v>
      </c>
      <c r="K12" s="115">
        <v>11</v>
      </c>
      <c r="L12" s="114">
        <v>7</v>
      </c>
      <c r="M12" s="115">
        <v>7</v>
      </c>
      <c r="N12" s="114">
        <v>6</v>
      </c>
      <c r="O12" s="115">
        <v>8</v>
      </c>
      <c r="P12" s="114">
        <v>7</v>
      </c>
      <c r="Q12" s="118">
        <v>5</v>
      </c>
      <c r="R12" s="114">
        <v>4</v>
      </c>
      <c r="S12" s="115">
        <v>8</v>
      </c>
      <c r="T12" s="114">
        <v>8</v>
      </c>
      <c r="U12" s="118">
        <v>5</v>
      </c>
      <c r="V12" s="114">
        <v>6</v>
      </c>
      <c r="W12" s="118">
        <v>4</v>
      </c>
      <c r="X12" s="128">
        <f>(B12+E12+G12+I12+K12+M12+O12+Q12+S12+U12+W12)</f>
        <v>152</v>
      </c>
      <c r="Y12" s="204"/>
      <c r="Z12" s="320"/>
      <c r="AA12" s="22"/>
    </row>
    <row r="13" spans="1:28" ht="11.1" customHeight="1" x14ac:dyDescent="0.2">
      <c r="A13" s="139"/>
      <c r="B13" s="325"/>
      <c r="C13" s="19" t="s">
        <v>49</v>
      </c>
      <c r="D13" s="114"/>
      <c r="E13" s="115"/>
      <c r="F13" s="114"/>
      <c r="G13" s="115"/>
      <c r="H13" s="114"/>
      <c r="I13" s="115"/>
      <c r="J13" s="114"/>
      <c r="K13" s="115"/>
      <c r="L13" s="114"/>
      <c r="M13" s="115"/>
      <c r="N13" s="114"/>
      <c r="O13" s="115"/>
      <c r="P13" s="114"/>
      <c r="Q13" s="118"/>
      <c r="R13" s="114"/>
      <c r="S13" s="115"/>
      <c r="T13" s="114"/>
      <c r="U13" s="118"/>
      <c r="V13" s="114"/>
      <c r="W13" s="118"/>
      <c r="X13" s="129"/>
      <c r="Y13" s="205"/>
      <c r="Z13" s="321"/>
      <c r="AA13" s="21"/>
    </row>
    <row r="14" spans="1:28" ht="11.1" customHeight="1" x14ac:dyDescent="0.2">
      <c r="A14" s="138">
        <v>5</v>
      </c>
      <c r="B14" s="158">
        <v>68</v>
      </c>
      <c r="C14" s="59" t="s">
        <v>76</v>
      </c>
      <c r="D14" s="123">
        <v>0</v>
      </c>
      <c r="E14" s="115">
        <v>0</v>
      </c>
      <c r="F14" s="114">
        <v>8</v>
      </c>
      <c r="G14" s="115">
        <v>4</v>
      </c>
      <c r="H14" s="114">
        <v>10</v>
      </c>
      <c r="I14" s="115">
        <v>6</v>
      </c>
      <c r="J14" s="114">
        <v>8</v>
      </c>
      <c r="K14" s="115">
        <v>8</v>
      </c>
      <c r="L14" s="114">
        <v>5</v>
      </c>
      <c r="M14" s="115">
        <v>10</v>
      </c>
      <c r="N14" s="114">
        <v>7</v>
      </c>
      <c r="O14" s="115">
        <v>7</v>
      </c>
      <c r="P14" s="114">
        <v>3</v>
      </c>
      <c r="Q14" s="115">
        <v>9</v>
      </c>
      <c r="R14" s="114">
        <v>2</v>
      </c>
      <c r="S14" s="115">
        <v>11</v>
      </c>
      <c r="T14" s="114">
        <v>4</v>
      </c>
      <c r="U14" s="115">
        <v>9</v>
      </c>
      <c r="V14" s="114">
        <v>1</v>
      </c>
      <c r="W14" s="115">
        <v>12</v>
      </c>
      <c r="X14" s="128">
        <f>(B14+E14+G14+I14+K14+M14+O14+Q14+S14+U14+W14)</f>
        <v>144</v>
      </c>
      <c r="Y14" s="204"/>
      <c r="Z14" s="191" t="s">
        <v>87</v>
      </c>
      <c r="AA14" s="21"/>
    </row>
    <row r="15" spans="1:28" ht="11.1" customHeight="1" x14ac:dyDescent="0.2">
      <c r="A15" s="139"/>
      <c r="B15" s="325"/>
      <c r="C15" s="19" t="s">
        <v>77</v>
      </c>
      <c r="D15" s="123"/>
      <c r="E15" s="115"/>
      <c r="F15" s="114"/>
      <c r="G15" s="115"/>
      <c r="H15" s="114"/>
      <c r="I15" s="115"/>
      <c r="J15" s="114"/>
      <c r="K15" s="115"/>
      <c r="L15" s="114"/>
      <c r="M15" s="115"/>
      <c r="N15" s="114"/>
      <c r="O15" s="115"/>
      <c r="P15" s="114"/>
      <c r="Q15" s="115"/>
      <c r="R15" s="114"/>
      <c r="S15" s="115"/>
      <c r="T15" s="114"/>
      <c r="U15" s="115"/>
      <c r="V15" s="114"/>
      <c r="W15" s="115"/>
      <c r="X15" s="129"/>
      <c r="Y15" s="205"/>
      <c r="Z15" s="192"/>
      <c r="AA15" s="21"/>
    </row>
    <row r="16" spans="1:28" ht="11.1" customHeight="1" x14ac:dyDescent="0.2">
      <c r="A16" s="138">
        <v>6</v>
      </c>
      <c r="B16" s="158">
        <v>59</v>
      </c>
      <c r="C16" s="59" t="s">
        <v>69</v>
      </c>
      <c r="D16" s="114">
        <v>2</v>
      </c>
      <c r="E16" s="115">
        <v>10</v>
      </c>
      <c r="F16" s="114">
        <v>5</v>
      </c>
      <c r="G16" s="115">
        <v>7</v>
      </c>
      <c r="H16" s="114">
        <v>7</v>
      </c>
      <c r="I16" s="115">
        <v>9</v>
      </c>
      <c r="J16" s="114">
        <v>4</v>
      </c>
      <c r="K16" s="115">
        <v>12</v>
      </c>
      <c r="L16" s="114">
        <v>4</v>
      </c>
      <c r="M16" s="115">
        <v>10</v>
      </c>
      <c r="N16" s="114">
        <v>5</v>
      </c>
      <c r="O16" s="115">
        <v>9</v>
      </c>
      <c r="P16" s="114">
        <v>5</v>
      </c>
      <c r="Q16" s="115">
        <v>7</v>
      </c>
      <c r="R16" s="123">
        <v>0</v>
      </c>
      <c r="S16" s="115">
        <v>0</v>
      </c>
      <c r="T16" s="114">
        <v>3</v>
      </c>
      <c r="U16" s="115">
        <v>10</v>
      </c>
      <c r="V16" s="114">
        <v>3</v>
      </c>
      <c r="W16" s="115">
        <v>7</v>
      </c>
      <c r="X16" s="128">
        <f>(B16+E16+G16+I16+K16+M16+O16+Q16+S16+U16+W16)</f>
        <v>140</v>
      </c>
      <c r="Y16" s="204"/>
      <c r="Z16" s="191" t="s">
        <v>87</v>
      </c>
      <c r="AA16" s="21"/>
    </row>
    <row r="17" spans="1:28" ht="11.1" customHeight="1" x14ac:dyDescent="0.2">
      <c r="A17" s="139"/>
      <c r="B17" s="325"/>
      <c r="C17" s="19" t="s">
        <v>12</v>
      </c>
      <c r="D17" s="114"/>
      <c r="E17" s="115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R17" s="123"/>
      <c r="S17" s="115"/>
      <c r="T17" s="114"/>
      <c r="U17" s="115"/>
      <c r="V17" s="114"/>
      <c r="W17" s="115"/>
      <c r="X17" s="129"/>
      <c r="Y17" s="205"/>
      <c r="Z17" s="192"/>
      <c r="AA17" s="21"/>
    </row>
    <row r="18" spans="1:28" ht="11.1" customHeight="1" x14ac:dyDescent="0.2">
      <c r="A18" s="138">
        <v>7</v>
      </c>
      <c r="B18" s="158">
        <v>46</v>
      </c>
      <c r="C18" s="59" t="s">
        <v>31</v>
      </c>
      <c r="D18" s="123">
        <v>0</v>
      </c>
      <c r="E18" s="115">
        <v>0</v>
      </c>
      <c r="F18" s="114">
        <v>0</v>
      </c>
      <c r="G18" s="115">
        <v>0</v>
      </c>
      <c r="H18" s="114">
        <v>0</v>
      </c>
      <c r="I18" s="115">
        <v>0</v>
      </c>
      <c r="J18" s="114">
        <v>6</v>
      </c>
      <c r="K18" s="115">
        <v>10</v>
      </c>
      <c r="L18" s="114">
        <v>11</v>
      </c>
      <c r="M18" s="115">
        <v>3</v>
      </c>
      <c r="N18" s="114">
        <v>11</v>
      </c>
      <c r="O18" s="115">
        <v>3</v>
      </c>
      <c r="P18" s="114">
        <v>0</v>
      </c>
      <c r="Q18" s="115">
        <v>0</v>
      </c>
      <c r="R18" s="114">
        <v>0</v>
      </c>
      <c r="S18" s="115">
        <v>0</v>
      </c>
      <c r="T18" s="114">
        <v>10</v>
      </c>
      <c r="U18" s="115">
        <v>3</v>
      </c>
      <c r="V18" s="114">
        <v>0</v>
      </c>
      <c r="W18" s="115">
        <v>0</v>
      </c>
      <c r="X18" s="128">
        <f>(B18+E18+G18+I18+K18+M18+O18+Q18+S18+U18+W18)</f>
        <v>65</v>
      </c>
      <c r="Y18" s="204"/>
      <c r="Z18" s="191" t="s">
        <v>85</v>
      </c>
      <c r="AA18" s="21"/>
    </row>
    <row r="19" spans="1:28" ht="11.1" customHeight="1" x14ac:dyDescent="0.2">
      <c r="A19" s="139"/>
      <c r="B19" s="325"/>
      <c r="C19" s="19" t="s">
        <v>32</v>
      </c>
      <c r="D19" s="123"/>
      <c r="E19" s="115"/>
      <c r="F19" s="114"/>
      <c r="G19" s="115"/>
      <c r="H19" s="114"/>
      <c r="I19" s="115"/>
      <c r="J19" s="114"/>
      <c r="K19" s="115"/>
      <c r="L19" s="114"/>
      <c r="M19" s="115"/>
      <c r="N19" s="114"/>
      <c r="O19" s="115"/>
      <c r="P19" s="114"/>
      <c r="Q19" s="115"/>
      <c r="R19" s="114"/>
      <c r="S19" s="115"/>
      <c r="T19" s="114"/>
      <c r="U19" s="115"/>
      <c r="V19" s="114"/>
      <c r="W19" s="115"/>
      <c r="X19" s="129"/>
      <c r="Y19" s="205"/>
      <c r="Z19" s="192"/>
      <c r="AA19" s="21"/>
    </row>
    <row r="20" spans="1:28" ht="11.1" customHeight="1" x14ac:dyDescent="0.2">
      <c r="A20" s="138">
        <v>8</v>
      </c>
      <c r="B20" s="158">
        <v>45</v>
      </c>
      <c r="C20" s="59" t="s">
        <v>20</v>
      </c>
      <c r="D20" s="114">
        <v>6</v>
      </c>
      <c r="E20" s="115">
        <v>5</v>
      </c>
      <c r="F20" s="114">
        <v>7</v>
      </c>
      <c r="G20" s="115">
        <v>5</v>
      </c>
      <c r="H20" s="114">
        <v>6</v>
      </c>
      <c r="I20" s="115">
        <v>10</v>
      </c>
      <c r="J20" s="114">
        <v>7</v>
      </c>
      <c r="K20" s="115">
        <v>9</v>
      </c>
      <c r="L20" s="114">
        <v>6</v>
      </c>
      <c r="M20" s="115">
        <v>8</v>
      </c>
      <c r="N20" s="114">
        <v>9</v>
      </c>
      <c r="O20" s="115">
        <v>5</v>
      </c>
      <c r="P20" s="114">
        <v>6</v>
      </c>
      <c r="Q20" s="115">
        <v>6</v>
      </c>
      <c r="R20" s="114">
        <v>5</v>
      </c>
      <c r="S20" s="115">
        <v>7</v>
      </c>
      <c r="T20" s="123">
        <v>0</v>
      </c>
      <c r="U20" s="115">
        <v>0</v>
      </c>
      <c r="V20" s="114">
        <v>0</v>
      </c>
      <c r="W20" s="115">
        <v>0</v>
      </c>
      <c r="X20" s="128">
        <f>(B20+E20+G20+I20+K20+M20+O20+Q20+S20+U20+W20)</f>
        <v>100</v>
      </c>
      <c r="Y20" s="204"/>
      <c r="Z20" s="191" t="s">
        <v>85</v>
      </c>
      <c r="AA20" s="21"/>
    </row>
    <row r="21" spans="1:28" ht="11.1" customHeight="1" x14ac:dyDescent="0.2">
      <c r="A21" s="139"/>
      <c r="B21" s="325"/>
      <c r="C21" s="19" t="s">
        <v>16</v>
      </c>
      <c r="D21" s="114"/>
      <c r="E21" s="115"/>
      <c r="F21" s="114"/>
      <c r="G21" s="115"/>
      <c r="H21" s="114"/>
      <c r="I21" s="115"/>
      <c r="J21" s="114"/>
      <c r="K21" s="115"/>
      <c r="L21" s="114"/>
      <c r="M21" s="115"/>
      <c r="N21" s="114"/>
      <c r="O21" s="115"/>
      <c r="P21" s="114"/>
      <c r="Q21" s="115"/>
      <c r="R21" s="114"/>
      <c r="S21" s="115"/>
      <c r="T21" s="123"/>
      <c r="U21" s="115"/>
      <c r="V21" s="114"/>
      <c r="W21" s="115"/>
      <c r="X21" s="129"/>
      <c r="Y21" s="205"/>
      <c r="Z21" s="192"/>
      <c r="AA21" s="21"/>
    </row>
    <row r="22" spans="1:28" ht="11.1" customHeight="1" x14ac:dyDescent="0.2">
      <c r="A22" s="138">
        <v>9</v>
      </c>
      <c r="B22" s="158">
        <v>44</v>
      </c>
      <c r="C22" s="59" t="s">
        <v>73</v>
      </c>
      <c r="D22" s="114">
        <v>3</v>
      </c>
      <c r="E22" s="115">
        <v>8</v>
      </c>
      <c r="F22" s="114">
        <v>4</v>
      </c>
      <c r="G22" s="115">
        <v>8</v>
      </c>
      <c r="H22" s="114">
        <v>3</v>
      </c>
      <c r="I22" s="115">
        <v>13</v>
      </c>
      <c r="J22" s="114">
        <v>0</v>
      </c>
      <c r="K22" s="115">
        <v>0</v>
      </c>
      <c r="L22" s="114">
        <v>0</v>
      </c>
      <c r="M22" s="115">
        <v>0</v>
      </c>
      <c r="N22" s="114">
        <v>1</v>
      </c>
      <c r="O22" s="115">
        <v>16</v>
      </c>
      <c r="P22" s="114">
        <v>1</v>
      </c>
      <c r="Q22" s="115">
        <v>14</v>
      </c>
      <c r="R22" s="114">
        <v>0</v>
      </c>
      <c r="S22" s="115">
        <v>0</v>
      </c>
      <c r="T22" s="114">
        <v>0</v>
      </c>
      <c r="U22" s="115">
        <v>0</v>
      </c>
      <c r="V22" s="114">
        <v>2</v>
      </c>
      <c r="W22" s="115">
        <v>9</v>
      </c>
      <c r="X22" s="128">
        <f>(B22+E22+G22+I22+K22+M22+O22+Q22+S22+U22+W22)</f>
        <v>112</v>
      </c>
      <c r="Y22" s="204"/>
      <c r="Z22" s="191" t="s">
        <v>85</v>
      </c>
      <c r="AA22" s="21"/>
    </row>
    <row r="23" spans="1:28" ht="11.1" customHeight="1" x14ac:dyDescent="0.2">
      <c r="A23" s="139"/>
      <c r="B23" s="325"/>
      <c r="C23" s="19" t="s">
        <v>74</v>
      </c>
      <c r="D23" s="114"/>
      <c r="E23" s="115"/>
      <c r="F23" s="114"/>
      <c r="G23" s="115"/>
      <c r="H23" s="114"/>
      <c r="I23" s="115"/>
      <c r="J23" s="114"/>
      <c r="K23" s="115"/>
      <c r="L23" s="114"/>
      <c r="M23" s="115"/>
      <c r="N23" s="114"/>
      <c r="O23" s="115"/>
      <c r="P23" s="114"/>
      <c r="Q23" s="115"/>
      <c r="R23" s="114"/>
      <c r="S23" s="115"/>
      <c r="T23" s="114"/>
      <c r="U23" s="115"/>
      <c r="V23" s="114"/>
      <c r="W23" s="115"/>
      <c r="X23" s="129"/>
      <c r="Y23" s="205"/>
      <c r="Z23" s="192"/>
      <c r="AA23" s="21"/>
    </row>
    <row r="24" spans="1:28" ht="11.1" customHeight="1" x14ac:dyDescent="0.2">
      <c r="A24" s="138">
        <v>10</v>
      </c>
      <c r="B24" s="158">
        <v>41</v>
      </c>
      <c r="C24" s="59" t="s">
        <v>113</v>
      </c>
      <c r="D24" s="114">
        <v>8</v>
      </c>
      <c r="E24" s="115">
        <v>3</v>
      </c>
      <c r="F24" s="123">
        <v>0</v>
      </c>
      <c r="G24" s="115">
        <v>0</v>
      </c>
      <c r="H24" s="114">
        <v>12</v>
      </c>
      <c r="I24" s="115">
        <v>4</v>
      </c>
      <c r="J24" s="114">
        <v>9</v>
      </c>
      <c r="K24" s="115">
        <v>7</v>
      </c>
      <c r="L24" s="114">
        <v>9</v>
      </c>
      <c r="M24" s="115">
        <v>5</v>
      </c>
      <c r="N24" s="114">
        <v>12</v>
      </c>
      <c r="O24" s="118">
        <v>2</v>
      </c>
      <c r="P24" s="114">
        <v>8</v>
      </c>
      <c r="Q24" s="115">
        <v>4</v>
      </c>
      <c r="R24" s="114">
        <v>6</v>
      </c>
      <c r="S24" s="115">
        <v>6</v>
      </c>
      <c r="T24" s="114">
        <v>9</v>
      </c>
      <c r="U24" s="115">
        <v>4</v>
      </c>
      <c r="V24" s="114">
        <v>4</v>
      </c>
      <c r="W24" s="115">
        <v>6</v>
      </c>
      <c r="X24" s="128">
        <f>(B24+E24+G24+I24+K24+M24+O24+Q24+S24+U24+W24)</f>
        <v>82</v>
      </c>
      <c r="Y24" s="204"/>
      <c r="Z24" s="191" t="s">
        <v>87</v>
      </c>
      <c r="AA24" s="21"/>
    </row>
    <row r="25" spans="1:28" ht="11.1" customHeight="1" x14ac:dyDescent="0.2">
      <c r="A25" s="139"/>
      <c r="B25" s="325"/>
      <c r="C25" s="19" t="s">
        <v>52</v>
      </c>
      <c r="D25" s="114"/>
      <c r="E25" s="115"/>
      <c r="F25" s="123"/>
      <c r="G25" s="115"/>
      <c r="H25" s="114"/>
      <c r="I25" s="115"/>
      <c r="J25" s="114"/>
      <c r="K25" s="115"/>
      <c r="L25" s="114"/>
      <c r="M25" s="115"/>
      <c r="N25" s="114"/>
      <c r="O25" s="118"/>
      <c r="P25" s="114"/>
      <c r="Q25" s="115"/>
      <c r="R25" s="114"/>
      <c r="S25" s="115"/>
      <c r="T25" s="114"/>
      <c r="U25" s="115"/>
      <c r="V25" s="114"/>
      <c r="W25" s="115"/>
      <c r="X25" s="129"/>
      <c r="Y25" s="205"/>
      <c r="Z25" s="192"/>
      <c r="AA25" s="21"/>
    </row>
    <row r="26" spans="1:28" ht="11.1" customHeight="1" x14ac:dyDescent="0.2">
      <c r="A26" s="138">
        <v>11</v>
      </c>
      <c r="B26" s="158">
        <v>28</v>
      </c>
      <c r="C26" s="16" t="s">
        <v>56</v>
      </c>
      <c r="D26" s="114">
        <v>0</v>
      </c>
      <c r="E26" s="115">
        <v>0</v>
      </c>
      <c r="F26" s="114">
        <v>0</v>
      </c>
      <c r="G26" s="115">
        <v>0</v>
      </c>
      <c r="H26" s="114">
        <v>2</v>
      </c>
      <c r="I26" s="115">
        <v>15</v>
      </c>
      <c r="J26" s="114">
        <v>0</v>
      </c>
      <c r="K26" s="115">
        <v>0</v>
      </c>
      <c r="L26" s="114">
        <v>0</v>
      </c>
      <c r="M26" s="115">
        <v>0</v>
      </c>
      <c r="N26" s="114">
        <v>0</v>
      </c>
      <c r="O26" s="115">
        <v>0</v>
      </c>
      <c r="P26" s="114">
        <v>0</v>
      </c>
      <c r="Q26" s="115">
        <v>0</v>
      </c>
      <c r="R26" s="114">
        <v>0</v>
      </c>
      <c r="S26" s="115">
        <v>0</v>
      </c>
      <c r="T26" s="114">
        <v>0</v>
      </c>
      <c r="U26" s="115">
        <v>0</v>
      </c>
      <c r="V26" s="114">
        <v>0</v>
      </c>
      <c r="W26" s="115">
        <v>0</v>
      </c>
      <c r="X26" s="128">
        <f>(B26+E26+G26+I26+K26+M26+O26+Q26+S26+U26+W26)</f>
        <v>43</v>
      </c>
      <c r="Y26" s="204"/>
      <c r="Z26" s="191" t="s">
        <v>85</v>
      </c>
      <c r="AA26" s="21"/>
    </row>
    <row r="27" spans="1:28" ht="11.1" customHeight="1" x14ac:dyDescent="0.2">
      <c r="A27" s="139"/>
      <c r="B27" s="325"/>
      <c r="C27" s="19" t="s">
        <v>57</v>
      </c>
      <c r="D27" s="114"/>
      <c r="E27" s="115"/>
      <c r="F27" s="114"/>
      <c r="G27" s="115"/>
      <c r="H27" s="114"/>
      <c r="I27" s="115"/>
      <c r="J27" s="114"/>
      <c r="K27" s="115"/>
      <c r="L27" s="114"/>
      <c r="M27" s="115"/>
      <c r="N27" s="114"/>
      <c r="O27" s="115"/>
      <c r="P27" s="114"/>
      <c r="Q27" s="115"/>
      <c r="R27" s="114"/>
      <c r="S27" s="115"/>
      <c r="T27" s="114"/>
      <c r="U27" s="115"/>
      <c r="V27" s="114"/>
      <c r="W27" s="115"/>
      <c r="X27" s="129"/>
      <c r="Y27" s="205"/>
      <c r="Z27" s="192"/>
      <c r="AA27" s="21"/>
    </row>
    <row r="28" spans="1:28" ht="11.1" customHeight="1" x14ac:dyDescent="0.2">
      <c r="A28" s="138">
        <v>12</v>
      </c>
      <c r="B28" s="158">
        <v>26</v>
      </c>
      <c r="C28" s="59" t="s">
        <v>64</v>
      </c>
      <c r="D28" s="114">
        <v>9</v>
      </c>
      <c r="E28" s="115">
        <v>2</v>
      </c>
      <c r="F28" s="114">
        <v>11</v>
      </c>
      <c r="G28" s="115">
        <v>1</v>
      </c>
      <c r="H28" s="114">
        <v>14</v>
      </c>
      <c r="I28" s="115">
        <v>2</v>
      </c>
      <c r="J28" s="114">
        <v>14</v>
      </c>
      <c r="K28" s="115">
        <v>2</v>
      </c>
      <c r="L28" s="114">
        <v>12</v>
      </c>
      <c r="M28" s="115">
        <v>2</v>
      </c>
      <c r="N28" s="123">
        <v>0</v>
      </c>
      <c r="O28" s="115">
        <v>0</v>
      </c>
      <c r="P28" s="123">
        <v>0</v>
      </c>
      <c r="Q28" s="115">
        <v>0</v>
      </c>
      <c r="R28" s="114">
        <v>11</v>
      </c>
      <c r="S28" s="115">
        <v>1</v>
      </c>
      <c r="T28" s="114">
        <v>11</v>
      </c>
      <c r="U28" s="115">
        <v>2</v>
      </c>
      <c r="V28" s="114">
        <v>9</v>
      </c>
      <c r="W28" s="115">
        <v>1</v>
      </c>
      <c r="X28" s="128">
        <f>(B28+E28+G28+I28+K28+M28+O28+Q28+S28+U28+W28)</f>
        <v>39</v>
      </c>
      <c r="Y28" s="204"/>
      <c r="Z28" s="191" t="s">
        <v>87</v>
      </c>
      <c r="AA28" s="21"/>
      <c r="AB28" t="s">
        <v>38</v>
      </c>
    </row>
    <row r="29" spans="1:28" ht="11.1" customHeight="1" x14ac:dyDescent="0.2">
      <c r="A29" s="139"/>
      <c r="B29" s="325"/>
      <c r="C29" s="19" t="s">
        <v>65</v>
      </c>
      <c r="D29" s="114"/>
      <c r="E29" s="115"/>
      <c r="F29" s="114"/>
      <c r="G29" s="115"/>
      <c r="H29" s="114"/>
      <c r="I29" s="115"/>
      <c r="J29" s="114"/>
      <c r="K29" s="115"/>
      <c r="L29" s="114"/>
      <c r="M29" s="115"/>
      <c r="N29" s="123"/>
      <c r="O29" s="115"/>
      <c r="P29" s="123"/>
      <c r="Q29" s="115"/>
      <c r="R29" s="114"/>
      <c r="S29" s="115"/>
      <c r="T29" s="114"/>
      <c r="U29" s="115"/>
      <c r="V29" s="114"/>
      <c r="W29" s="115"/>
      <c r="X29" s="129"/>
      <c r="Y29" s="205"/>
      <c r="Z29" s="192"/>
      <c r="AA29" s="21"/>
    </row>
    <row r="30" spans="1:28" ht="11.1" customHeight="1" x14ac:dyDescent="0.2">
      <c r="A30" s="138">
        <v>13</v>
      </c>
      <c r="B30" s="158">
        <v>24</v>
      </c>
      <c r="C30" s="59" t="s">
        <v>114</v>
      </c>
      <c r="D30" s="114">
        <v>0</v>
      </c>
      <c r="E30" s="115">
        <v>0</v>
      </c>
      <c r="F30" s="114">
        <v>0</v>
      </c>
      <c r="G30" s="115">
        <v>0</v>
      </c>
      <c r="H30" s="114">
        <v>0</v>
      </c>
      <c r="I30" s="115">
        <v>0</v>
      </c>
      <c r="J30" s="114">
        <v>0</v>
      </c>
      <c r="K30" s="115">
        <v>0</v>
      </c>
      <c r="L30" s="114">
        <v>0</v>
      </c>
      <c r="M30" s="115">
        <v>0</v>
      </c>
      <c r="N30" s="114">
        <v>0</v>
      </c>
      <c r="O30" s="115">
        <v>0</v>
      </c>
      <c r="P30" s="114">
        <v>0</v>
      </c>
      <c r="Q30" s="115">
        <v>0</v>
      </c>
      <c r="R30" s="114">
        <v>0</v>
      </c>
      <c r="S30" s="115">
        <v>0</v>
      </c>
      <c r="T30" s="114">
        <v>0</v>
      </c>
      <c r="U30" s="115">
        <v>0</v>
      </c>
      <c r="V30" s="114">
        <v>0</v>
      </c>
      <c r="W30" s="115">
        <v>0</v>
      </c>
      <c r="X30" s="128">
        <f>(B30+E30+G30+I30+K30+M30+O30+Q30+S30+U30+W30)</f>
        <v>24</v>
      </c>
      <c r="Y30" s="204"/>
      <c r="Z30" s="191" t="s">
        <v>85</v>
      </c>
      <c r="AA30" s="21"/>
    </row>
    <row r="31" spans="1:28" ht="11.1" customHeight="1" x14ac:dyDescent="0.2">
      <c r="A31" s="139"/>
      <c r="B31" s="325"/>
      <c r="C31" s="19" t="s">
        <v>89</v>
      </c>
      <c r="D31" s="114"/>
      <c r="E31" s="115"/>
      <c r="F31" s="114"/>
      <c r="G31" s="115"/>
      <c r="H31" s="114"/>
      <c r="I31" s="115"/>
      <c r="J31" s="114"/>
      <c r="K31" s="115"/>
      <c r="L31" s="114"/>
      <c r="M31" s="115"/>
      <c r="N31" s="114"/>
      <c r="O31" s="115"/>
      <c r="P31" s="114"/>
      <c r="Q31" s="115"/>
      <c r="R31" s="114"/>
      <c r="S31" s="115"/>
      <c r="T31" s="114"/>
      <c r="U31" s="115"/>
      <c r="V31" s="114"/>
      <c r="W31" s="115"/>
      <c r="X31" s="129"/>
      <c r="Y31" s="205"/>
      <c r="Z31" s="192"/>
      <c r="AA31" s="21"/>
    </row>
    <row r="32" spans="1:28" ht="11.1" customHeight="1" x14ac:dyDescent="0.2">
      <c r="A32" s="138">
        <v>14</v>
      </c>
      <c r="B32" s="262">
        <v>23</v>
      </c>
      <c r="C32" s="16" t="s">
        <v>80</v>
      </c>
      <c r="D32" s="114">
        <v>0</v>
      </c>
      <c r="E32" s="115">
        <v>0</v>
      </c>
      <c r="F32" s="114">
        <v>0</v>
      </c>
      <c r="G32" s="115">
        <v>0</v>
      </c>
      <c r="H32" s="114">
        <v>0</v>
      </c>
      <c r="I32" s="115">
        <v>0</v>
      </c>
      <c r="J32" s="114">
        <v>11</v>
      </c>
      <c r="K32" s="115">
        <v>5</v>
      </c>
      <c r="L32" s="114">
        <v>13</v>
      </c>
      <c r="M32" s="115">
        <v>1</v>
      </c>
      <c r="N32" s="114">
        <v>8</v>
      </c>
      <c r="O32" s="115">
        <v>6</v>
      </c>
      <c r="P32" s="114">
        <v>10</v>
      </c>
      <c r="Q32" s="115">
        <v>2</v>
      </c>
      <c r="R32" s="114">
        <v>7</v>
      </c>
      <c r="S32" s="115">
        <v>5</v>
      </c>
      <c r="T32" s="114">
        <v>6</v>
      </c>
      <c r="U32" s="115">
        <v>7</v>
      </c>
      <c r="V32" s="114">
        <v>0</v>
      </c>
      <c r="W32" s="115">
        <v>0</v>
      </c>
      <c r="X32" s="128">
        <f>(B32+E32+G32+I32+K32+M32+O32+Q32+S32+U32+W32)</f>
        <v>49</v>
      </c>
      <c r="Y32" s="204"/>
      <c r="Z32" s="191" t="s">
        <v>85</v>
      </c>
      <c r="AA32" s="21"/>
    </row>
    <row r="33" spans="1:27" ht="11.1" customHeight="1" x14ac:dyDescent="0.2">
      <c r="A33" s="139"/>
      <c r="B33" s="325"/>
      <c r="C33" s="19" t="s">
        <v>79</v>
      </c>
      <c r="D33" s="114"/>
      <c r="E33" s="115"/>
      <c r="F33" s="114"/>
      <c r="G33" s="115"/>
      <c r="H33" s="114"/>
      <c r="I33" s="115"/>
      <c r="J33" s="114"/>
      <c r="K33" s="115"/>
      <c r="L33" s="114"/>
      <c r="M33" s="115"/>
      <c r="N33" s="114"/>
      <c r="O33" s="115"/>
      <c r="P33" s="114"/>
      <c r="Q33" s="115"/>
      <c r="R33" s="114"/>
      <c r="S33" s="115"/>
      <c r="T33" s="114"/>
      <c r="U33" s="115"/>
      <c r="V33" s="114"/>
      <c r="W33" s="115"/>
      <c r="X33" s="129"/>
      <c r="Y33" s="205"/>
      <c r="Z33" s="192"/>
      <c r="AA33" s="21"/>
    </row>
    <row r="34" spans="1:27" ht="11.1" customHeight="1" x14ac:dyDescent="0.2">
      <c r="A34" s="138">
        <v>15</v>
      </c>
      <c r="B34" s="158">
        <v>20</v>
      </c>
      <c r="C34" s="16" t="s">
        <v>45</v>
      </c>
      <c r="D34" s="123">
        <v>0</v>
      </c>
      <c r="E34" s="115">
        <v>0</v>
      </c>
      <c r="F34" s="114">
        <v>9</v>
      </c>
      <c r="G34" s="115">
        <v>3</v>
      </c>
      <c r="H34" s="114">
        <v>9</v>
      </c>
      <c r="I34" s="115">
        <v>7</v>
      </c>
      <c r="J34" s="114">
        <v>12</v>
      </c>
      <c r="K34" s="115">
        <v>4</v>
      </c>
      <c r="L34" s="114">
        <v>0</v>
      </c>
      <c r="M34" s="115">
        <v>0</v>
      </c>
      <c r="N34" s="114">
        <v>13</v>
      </c>
      <c r="O34" s="115">
        <v>1</v>
      </c>
      <c r="P34" s="114">
        <v>0</v>
      </c>
      <c r="Q34" s="115">
        <v>0</v>
      </c>
      <c r="R34" s="114">
        <v>10</v>
      </c>
      <c r="S34" s="115">
        <v>2</v>
      </c>
      <c r="T34" s="114">
        <v>0</v>
      </c>
      <c r="U34" s="115">
        <v>0</v>
      </c>
      <c r="V34" s="114">
        <v>0</v>
      </c>
      <c r="W34" s="115">
        <v>0</v>
      </c>
      <c r="X34" s="128">
        <f>(B34+E34+G34+I34+K34+M34+O34+Q34+S34+U34+W34)</f>
        <v>37</v>
      </c>
      <c r="Y34" s="204"/>
      <c r="Z34" s="191" t="s">
        <v>85</v>
      </c>
      <c r="AA34" s="21"/>
    </row>
    <row r="35" spans="1:27" ht="11.1" customHeight="1" x14ac:dyDescent="0.2">
      <c r="A35" s="139"/>
      <c r="B35" s="325"/>
      <c r="C35" s="19" t="s">
        <v>46</v>
      </c>
      <c r="D35" s="123"/>
      <c r="E35" s="115"/>
      <c r="F35" s="114"/>
      <c r="G35" s="115"/>
      <c r="H35" s="114"/>
      <c r="I35" s="115"/>
      <c r="J35" s="114"/>
      <c r="K35" s="115"/>
      <c r="L35" s="114"/>
      <c r="M35" s="115"/>
      <c r="N35" s="114"/>
      <c r="O35" s="115"/>
      <c r="P35" s="114"/>
      <c r="Q35" s="115"/>
      <c r="R35" s="114"/>
      <c r="S35" s="115"/>
      <c r="T35" s="114"/>
      <c r="U35" s="115"/>
      <c r="V35" s="114"/>
      <c r="W35" s="115"/>
      <c r="X35" s="129"/>
      <c r="Y35" s="205"/>
      <c r="Z35" s="192"/>
      <c r="AA35" s="32"/>
    </row>
    <row r="36" spans="1:27" ht="11.1" customHeight="1" x14ac:dyDescent="0.2">
      <c r="A36" s="157">
        <v>16</v>
      </c>
      <c r="B36" s="258">
        <v>19</v>
      </c>
      <c r="C36" s="16" t="s">
        <v>50</v>
      </c>
      <c r="D36" s="114">
        <v>10</v>
      </c>
      <c r="E36" s="118">
        <v>1</v>
      </c>
      <c r="F36" s="114">
        <v>10</v>
      </c>
      <c r="G36" s="115">
        <v>2</v>
      </c>
      <c r="H36" s="114">
        <v>13</v>
      </c>
      <c r="I36" s="115">
        <v>3</v>
      </c>
      <c r="J36" s="114">
        <v>13</v>
      </c>
      <c r="K36" s="115">
        <v>3</v>
      </c>
      <c r="L36" s="114">
        <v>10</v>
      </c>
      <c r="M36" s="115">
        <v>4</v>
      </c>
      <c r="N36" s="114">
        <v>10</v>
      </c>
      <c r="O36" s="115">
        <v>4</v>
      </c>
      <c r="P36" s="114">
        <v>11</v>
      </c>
      <c r="Q36" s="115">
        <v>1</v>
      </c>
      <c r="R36" s="114">
        <v>9</v>
      </c>
      <c r="S36" s="115">
        <v>3</v>
      </c>
      <c r="T36" s="114">
        <v>12</v>
      </c>
      <c r="U36" s="115">
        <v>1</v>
      </c>
      <c r="V36" s="114">
        <v>8</v>
      </c>
      <c r="W36" s="115">
        <v>2</v>
      </c>
      <c r="X36" s="128">
        <f>(B36+E36+G36+I36+K36+M36+O36+Q36+S36+U36+W36)</f>
        <v>43</v>
      </c>
      <c r="Y36" s="204"/>
      <c r="Z36" s="172"/>
      <c r="AA36" s="33"/>
    </row>
    <row r="37" spans="1:27" ht="11.1" customHeight="1" x14ac:dyDescent="0.2">
      <c r="A37" s="156"/>
      <c r="B37" s="159"/>
      <c r="C37" s="19" t="s">
        <v>19</v>
      </c>
      <c r="D37" s="114"/>
      <c r="E37" s="118"/>
      <c r="F37" s="114"/>
      <c r="G37" s="115"/>
      <c r="H37" s="114"/>
      <c r="I37" s="115"/>
      <c r="J37" s="114"/>
      <c r="K37" s="115"/>
      <c r="L37" s="114"/>
      <c r="M37" s="115"/>
      <c r="N37" s="114"/>
      <c r="O37" s="115"/>
      <c r="P37" s="114"/>
      <c r="Q37" s="115"/>
      <c r="R37" s="114"/>
      <c r="S37" s="115"/>
      <c r="T37" s="114"/>
      <c r="U37" s="115"/>
      <c r="V37" s="114"/>
      <c r="W37" s="115"/>
      <c r="X37" s="129"/>
      <c r="Y37" s="205"/>
      <c r="Z37" s="207"/>
      <c r="AA37" s="21"/>
    </row>
    <row r="38" spans="1:27" ht="11.1" customHeight="1" x14ac:dyDescent="0.2">
      <c r="A38" s="155">
        <v>17</v>
      </c>
      <c r="B38" s="258">
        <v>18</v>
      </c>
      <c r="C38" s="59" t="s">
        <v>36</v>
      </c>
      <c r="D38" s="114">
        <v>0</v>
      </c>
      <c r="E38" s="115">
        <v>0</v>
      </c>
      <c r="F38" s="114">
        <v>0</v>
      </c>
      <c r="G38" s="115">
        <v>0</v>
      </c>
      <c r="H38" s="114">
        <v>0</v>
      </c>
      <c r="I38" s="115">
        <v>0</v>
      </c>
      <c r="J38" s="114">
        <v>10</v>
      </c>
      <c r="K38" s="115">
        <v>6</v>
      </c>
      <c r="L38" s="114">
        <v>8</v>
      </c>
      <c r="M38" s="115">
        <v>6</v>
      </c>
      <c r="N38" s="114">
        <v>0</v>
      </c>
      <c r="O38" s="115">
        <v>0</v>
      </c>
      <c r="P38" s="114">
        <v>9</v>
      </c>
      <c r="Q38" s="115">
        <v>3</v>
      </c>
      <c r="R38" s="114">
        <v>0</v>
      </c>
      <c r="S38" s="115">
        <v>0</v>
      </c>
      <c r="T38" s="114">
        <v>7</v>
      </c>
      <c r="U38" s="115">
        <v>6</v>
      </c>
      <c r="V38" s="114">
        <v>0</v>
      </c>
      <c r="W38" s="115">
        <v>0</v>
      </c>
      <c r="X38" s="128">
        <f>(B38+E38+G38+I38+K38+M38+O38+Q38+S38+U38+W38)</f>
        <v>39</v>
      </c>
      <c r="Y38" s="204"/>
      <c r="Z38" s="191" t="s">
        <v>85</v>
      </c>
      <c r="AA38" s="21"/>
    </row>
    <row r="39" spans="1:27" ht="11.1" customHeight="1" x14ac:dyDescent="0.2">
      <c r="A39" s="156"/>
      <c r="B39" s="159"/>
      <c r="C39" s="19" t="s">
        <v>30</v>
      </c>
      <c r="D39" s="114"/>
      <c r="E39" s="115"/>
      <c r="F39" s="114"/>
      <c r="G39" s="115"/>
      <c r="H39" s="114"/>
      <c r="I39" s="115"/>
      <c r="J39" s="114"/>
      <c r="K39" s="115"/>
      <c r="L39" s="114"/>
      <c r="M39" s="115"/>
      <c r="N39" s="114"/>
      <c r="O39" s="115"/>
      <c r="P39" s="114"/>
      <c r="Q39" s="115"/>
      <c r="R39" s="114"/>
      <c r="S39" s="115"/>
      <c r="T39" s="114"/>
      <c r="U39" s="115"/>
      <c r="V39" s="114"/>
      <c r="W39" s="115"/>
      <c r="X39" s="129"/>
      <c r="Y39" s="205"/>
      <c r="Z39" s="192"/>
      <c r="AA39" s="21"/>
    </row>
    <row r="40" spans="1:27" ht="11.1" customHeight="1" x14ac:dyDescent="0.2">
      <c r="A40" s="157">
        <v>18</v>
      </c>
      <c r="B40" s="136">
        <v>14</v>
      </c>
      <c r="C40" s="16" t="s">
        <v>95</v>
      </c>
      <c r="D40" s="114">
        <v>0</v>
      </c>
      <c r="E40" s="115">
        <v>0</v>
      </c>
      <c r="F40" s="114">
        <v>0</v>
      </c>
      <c r="G40" s="115">
        <v>0</v>
      </c>
      <c r="H40" s="114">
        <v>0</v>
      </c>
      <c r="I40" s="115">
        <v>0</v>
      </c>
      <c r="J40" s="114">
        <v>0</v>
      </c>
      <c r="K40" s="115">
        <v>0</v>
      </c>
      <c r="L40" s="114">
        <v>0</v>
      </c>
      <c r="M40" s="115">
        <v>0</v>
      </c>
      <c r="N40" s="114">
        <v>0</v>
      </c>
      <c r="O40" s="115">
        <v>0</v>
      </c>
      <c r="P40" s="114">
        <v>0</v>
      </c>
      <c r="Q40" s="115">
        <v>0</v>
      </c>
      <c r="R40" s="114">
        <v>0</v>
      </c>
      <c r="S40" s="115">
        <v>0</v>
      </c>
      <c r="T40" s="114">
        <v>0</v>
      </c>
      <c r="U40" s="115">
        <v>0</v>
      </c>
      <c r="V40" s="114">
        <v>0</v>
      </c>
      <c r="W40" s="115">
        <v>0</v>
      </c>
      <c r="X40" s="128">
        <f>(B40+E40+G40+I40+K40+M40+O40+Q40+S40+U40+W40)</f>
        <v>14</v>
      </c>
      <c r="Y40" s="204"/>
      <c r="Z40" s="191" t="s">
        <v>85</v>
      </c>
      <c r="AA40" s="27"/>
    </row>
    <row r="41" spans="1:27" ht="11.1" customHeight="1" x14ac:dyDescent="0.2">
      <c r="A41" s="156"/>
      <c r="B41" s="137"/>
      <c r="C41" s="19" t="s">
        <v>90</v>
      </c>
      <c r="D41" s="114"/>
      <c r="E41" s="115"/>
      <c r="F41" s="114"/>
      <c r="G41" s="115"/>
      <c r="H41" s="114"/>
      <c r="I41" s="115"/>
      <c r="J41" s="114"/>
      <c r="K41" s="115"/>
      <c r="L41" s="114"/>
      <c r="M41" s="115"/>
      <c r="N41" s="114"/>
      <c r="O41" s="115"/>
      <c r="P41" s="114"/>
      <c r="Q41" s="115"/>
      <c r="R41" s="114"/>
      <c r="S41" s="115"/>
      <c r="T41" s="114"/>
      <c r="U41" s="115"/>
      <c r="V41" s="114"/>
      <c r="W41" s="115"/>
      <c r="X41" s="129"/>
      <c r="Y41" s="205"/>
      <c r="Z41" s="192"/>
      <c r="AA41" s="22"/>
    </row>
    <row r="42" spans="1:27" ht="11.1" customHeight="1" x14ac:dyDescent="0.2">
      <c r="A42" s="155">
        <v>19</v>
      </c>
      <c r="B42" s="143">
        <v>12</v>
      </c>
      <c r="C42" s="16" t="s">
        <v>88</v>
      </c>
      <c r="D42" s="114">
        <v>0</v>
      </c>
      <c r="E42" s="115">
        <v>0</v>
      </c>
      <c r="F42" s="114">
        <v>0</v>
      </c>
      <c r="G42" s="115">
        <v>0</v>
      </c>
      <c r="H42" s="114">
        <v>0</v>
      </c>
      <c r="I42" s="115">
        <v>0</v>
      </c>
      <c r="J42" s="114">
        <v>0</v>
      </c>
      <c r="K42" s="115">
        <v>0</v>
      </c>
      <c r="L42" s="114">
        <v>0</v>
      </c>
      <c r="M42" s="115">
        <v>0</v>
      </c>
      <c r="N42" s="114">
        <v>0</v>
      </c>
      <c r="O42" s="115">
        <v>0</v>
      </c>
      <c r="P42" s="114">
        <v>0</v>
      </c>
      <c r="Q42" s="115">
        <v>0</v>
      </c>
      <c r="R42" s="114">
        <v>8</v>
      </c>
      <c r="S42" s="115">
        <v>4</v>
      </c>
      <c r="T42" s="114">
        <v>0</v>
      </c>
      <c r="U42" s="115">
        <v>0</v>
      </c>
      <c r="V42" s="114">
        <v>0</v>
      </c>
      <c r="W42" s="115">
        <v>0</v>
      </c>
      <c r="X42" s="128">
        <f>(B42+E42+G42+I42+K42+M42+O42+Q42+S42+U42+W42)</f>
        <v>16</v>
      </c>
      <c r="Y42" s="204"/>
      <c r="Z42" s="191" t="s">
        <v>85</v>
      </c>
      <c r="AA42" s="21"/>
    </row>
    <row r="43" spans="1:27" ht="11.1" customHeight="1" x14ac:dyDescent="0.2">
      <c r="A43" s="156"/>
      <c r="B43" s="137"/>
      <c r="C43" s="19" t="s">
        <v>89</v>
      </c>
      <c r="D43" s="114"/>
      <c r="E43" s="115"/>
      <c r="F43" s="114"/>
      <c r="G43" s="115"/>
      <c r="H43" s="114"/>
      <c r="I43" s="115"/>
      <c r="J43" s="114"/>
      <c r="K43" s="115"/>
      <c r="L43" s="114"/>
      <c r="M43" s="115"/>
      <c r="N43" s="114"/>
      <c r="O43" s="115"/>
      <c r="P43" s="114"/>
      <c r="Q43" s="115"/>
      <c r="R43" s="114"/>
      <c r="S43" s="115"/>
      <c r="T43" s="114"/>
      <c r="U43" s="115"/>
      <c r="V43" s="114"/>
      <c r="W43" s="115"/>
      <c r="X43" s="129"/>
      <c r="Y43" s="205"/>
      <c r="Z43" s="192"/>
      <c r="AA43" s="21"/>
    </row>
    <row r="44" spans="1:27" ht="11.1" customHeight="1" x14ac:dyDescent="0.2">
      <c r="A44" s="157">
        <v>20</v>
      </c>
      <c r="B44" s="143">
        <v>7</v>
      </c>
      <c r="C44" s="16" t="s">
        <v>122</v>
      </c>
      <c r="D44" s="114">
        <v>0</v>
      </c>
      <c r="E44" s="115">
        <v>0</v>
      </c>
      <c r="F44" s="114">
        <v>0</v>
      </c>
      <c r="G44" s="115">
        <v>0</v>
      </c>
      <c r="H44" s="114">
        <v>0</v>
      </c>
      <c r="I44" s="115">
        <v>0</v>
      </c>
      <c r="J44" s="114">
        <v>0</v>
      </c>
      <c r="K44" s="115">
        <v>0</v>
      </c>
      <c r="L44" s="114">
        <v>0</v>
      </c>
      <c r="M44" s="115">
        <v>0</v>
      </c>
      <c r="N44" s="114">
        <v>0</v>
      </c>
      <c r="O44" s="115">
        <v>0</v>
      </c>
      <c r="P44" s="114">
        <v>0</v>
      </c>
      <c r="Q44" s="115">
        <v>0</v>
      </c>
      <c r="R44" s="114">
        <v>0</v>
      </c>
      <c r="S44" s="115">
        <v>0</v>
      </c>
      <c r="T44" s="114">
        <v>0</v>
      </c>
      <c r="U44" s="115">
        <v>0</v>
      </c>
      <c r="V44" s="114">
        <v>0</v>
      </c>
      <c r="W44" s="115">
        <v>0</v>
      </c>
      <c r="X44" s="128">
        <f>(B44+E44+G44+I44+K44+M44+O44+Q44+S44+U44+W44)</f>
        <v>7</v>
      </c>
      <c r="Y44" s="323"/>
      <c r="Z44" s="191" t="s">
        <v>85</v>
      </c>
      <c r="AA44" s="21"/>
    </row>
    <row r="45" spans="1:27" ht="11.1" customHeight="1" x14ac:dyDescent="0.2">
      <c r="A45" s="156"/>
      <c r="B45" s="137"/>
      <c r="C45" s="19" t="s">
        <v>123</v>
      </c>
      <c r="D45" s="114"/>
      <c r="E45" s="115"/>
      <c r="F45" s="114"/>
      <c r="G45" s="115"/>
      <c r="H45" s="114"/>
      <c r="I45" s="115"/>
      <c r="J45" s="114"/>
      <c r="K45" s="115"/>
      <c r="L45" s="114"/>
      <c r="M45" s="115"/>
      <c r="N45" s="114"/>
      <c r="O45" s="115"/>
      <c r="P45" s="114"/>
      <c r="Q45" s="115"/>
      <c r="R45" s="114"/>
      <c r="S45" s="115"/>
      <c r="T45" s="114"/>
      <c r="U45" s="115"/>
      <c r="V45" s="114"/>
      <c r="W45" s="115"/>
      <c r="X45" s="129"/>
      <c r="Y45" s="323"/>
      <c r="Z45" s="192"/>
    </row>
    <row r="46" spans="1:27" ht="11.1" customHeight="1" x14ac:dyDescent="0.2">
      <c r="A46" s="155">
        <v>21</v>
      </c>
      <c r="B46" s="136">
        <v>2</v>
      </c>
      <c r="C46" s="16" t="s">
        <v>111</v>
      </c>
      <c r="D46" s="114">
        <v>0</v>
      </c>
      <c r="E46" s="115">
        <v>0</v>
      </c>
      <c r="F46" s="114">
        <v>0</v>
      </c>
      <c r="G46" s="115">
        <v>0</v>
      </c>
      <c r="H46" s="114">
        <v>0</v>
      </c>
      <c r="I46" s="115">
        <v>0</v>
      </c>
      <c r="J46" s="114">
        <v>0</v>
      </c>
      <c r="K46" s="115">
        <v>0</v>
      </c>
      <c r="L46" s="114">
        <v>0</v>
      </c>
      <c r="M46" s="115">
        <v>0</v>
      </c>
      <c r="N46" s="114">
        <v>0</v>
      </c>
      <c r="O46" s="115">
        <v>0</v>
      </c>
      <c r="P46" s="114">
        <v>0</v>
      </c>
      <c r="Q46" s="115">
        <v>0</v>
      </c>
      <c r="R46" s="114">
        <v>0</v>
      </c>
      <c r="S46" s="115">
        <v>0</v>
      </c>
      <c r="T46" s="114">
        <v>0</v>
      </c>
      <c r="U46" s="115">
        <v>0</v>
      </c>
      <c r="V46" s="114">
        <v>0</v>
      </c>
      <c r="W46" s="115">
        <v>0</v>
      </c>
      <c r="X46" s="128">
        <f>(B46+E46+G46+I46+K46+M46+O46+Q46+S46+U46+W46)</f>
        <v>2</v>
      </c>
      <c r="Y46" s="323"/>
      <c r="Z46" s="191" t="s">
        <v>85</v>
      </c>
    </row>
    <row r="47" spans="1:27" ht="11.1" customHeight="1" x14ac:dyDescent="0.2">
      <c r="A47" s="156"/>
      <c r="B47" s="324"/>
      <c r="C47" s="19" t="s">
        <v>112</v>
      </c>
      <c r="D47" s="114"/>
      <c r="E47" s="115"/>
      <c r="F47" s="114"/>
      <c r="G47" s="115"/>
      <c r="H47" s="114"/>
      <c r="I47" s="115"/>
      <c r="J47" s="114"/>
      <c r="K47" s="115"/>
      <c r="L47" s="114"/>
      <c r="M47" s="115"/>
      <c r="N47" s="114"/>
      <c r="O47" s="115"/>
      <c r="P47" s="114"/>
      <c r="Q47" s="115"/>
      <c r="R47" s="114"/>
      <c r="S47" s="115"/>
      <c r="T47" s="114"/>
      <c r="U47" s="115"/>
      <c r="V47" s="114"/>
      <c r="W47" s="115"/>
      <c r="X47" s="129"/>
      <c r="Y47" s="323"/>
      <c r="Z47" s="192"/>
    </row>
    <row r="48" spans="1:27" ht="11.1" customHeight="1" x14ac:dyDescent="0.2">
      <c r="A48" s="157">
        <v>22</v>
      </c>
      <c r="B48" s="136">
        <v>1</v>
      </c>
      <c r="C48" s="59" t="s">
        <v>124</v>
      </c>
      <c r="D48" s="114">
        <v>0</v>
      </c>
      <c r="E48" s="115">
        <v>0</v>
      </c>
      <c r="F48" s="114">
        <v>0</v>
      </c>
      <c r="G48" s="115">
        <v>0</v>
      </c>
      <c r="H48" s="114">
        <v>0</v>
      </c>
      <c r="I48" s="115">
        <v>0</v>
      </c>
      <c r="J48" s="114">
        <v>0</v>
      </c>
      <c r="K48" s="115">
        <v>0</v>
      </c>
      <c r="L48" s="114">
        <v>0</v>
      </c>
      <c r="M48" s="115">
        <v>0</v>
      </c>
      <c r="N48" s="114">
        <v>0</v>
      </c>
      <c r="O48" s="115">
        <v>0</v>
      </c>
      <c r="P48" s="114">
        <v>0</v>
      </c>
      <c r="Q48" s="115">
        <v>0</v>
      </c>
      <c r="R48" s="114">
        <v>0</v>
      </c>
      <c r="S48" s="115">
        <v>0</v>
      </c>
      <c r="T48" s="114">
        <v>0</v>
      </c>
      <c r="U48" s="115">
        <v>0</v>
      </c>
      <c r="V48" s="114">
        <v>0</v>
      </c>
      <c r="W48" s="115">
        <v>0</v>
      </c>
      <c r="X48" s="128">
        <f>(B48+E48+G48+I48+K48+M48+O48+Q48+S48+U48+W48)</f>
        <v>1</v>
      </c>
      <c r="Y48" s="323"/>
      <c r="Z48" s="191" t="s">
        <v>85</v>
      </c>
    </row>
    <row r="49" spans="1:26" ht="11.1" customHeight="1" x14ac:dyDescent="0.2">
      <c r="A49" s="156"/>
      <c r="B49" s="137"/>
      <c r="C49" s="19" t="s">
        <v>71</v>
      </c>
      <c r="D49" s="114"/>
      <c r="E49" s="115"/>
      <c r="F49" s="114"/>
      <c r="G49" s="115"/>
      <c r="H49" s="114"/>
      <c r="I49" s="115"/>
      <c r="J49" s="114"/>
      <c r="K49" s="115"/>
      <c r="L49" s="114"/>
      <c r="M49" s="115"/>
      <c r="N49" s="114"/>
      <c r="O49" s="115"/>
      <c r="P49" s="114"/>
      <c r="Q49" s="115"/>
      <c r="R49" s="114"/>
      <c r="S49" s="115"/>
      <c r="T49" s="114"/>
      <c r="U49" s="115"/>
      <c r="V49" s="114"/>
      <c r="W49" s="115"/>
      <c r="X49" s="129"/>
      <c r="Y49" s="323"/>
      <c r="Z49" s="192"/>
    </row>
    <row r="50" spans="1:26" ht="11.1" customHeight="1" x14ac:dyDescent="0.2">
      <c r="A50" s="155">
        <v>23</v>
      </c>
      <c r="B50" s="136">
        <v>0</v>
      </c>
      <c r="C50" s="16" t="s">
        <v>136</v>
      </c>
      <c r="D50" s="114">
        <v>0</v>
      </c>
      <c r="E50" s="115">
        <v>0</v>
      </c>
      <c r="F50" s="114">
        <v>0</v>
      </c>
      <c r="G50" s="115">
        <v>0</v>
      </c>
      <c r="H50" s="114">
        <v>11</v>
      </c>
      <c r="I50" s="115">
        <v>5</v>
      </c>
      <c r="J50" s="114">
        <v>0</v>
      </c>
      <c r="K50" s="115">
        <v>0</v>
      </c>
      <c r="L50" s="114">
        <v>0</v>
      </c>
      <c r="M50" s="115">
        <v>0</v>
      </c>
      <c r="N50" s="114">
        <v>0</v>
      </c>
      <c r="O50" s="115">
        <v>0</v>
      </c>
      <c r="P50" s="114">
        <v>0</v>
      </c>
      <c r="Q50" s="115">
        <v>0</v>
      </c>
      <c r="R50" s="114">
        <v>0</v>
      </c>
      <c r="S50" s="115">
        <v>0</v>
      </c>
      <c r="T50" s="114">
        <v>0</v>
      </c>
      <c r="U50" s="115">
        <v>0</v>
      </c>
      <c r="V50" s="114">
        <v>0</v>
      </c>
      <c r="W50" s="115">
        <v>0</v>
      </c>
      <c r="X50" s="128">
        <f>(B50+E50+G50+I50+K50+M50+O50+Q50+S50+U50+W50)</f>
        <v>5</v>
      </c>
      <c r="Y50" s="323"/>
      <c r="Z50" s="191" t="s">
        <v>85</v>
      </c>
    </row>
    <row r="51" spans="1:26" ht="11.1" customHeight="1" x14ac:dyDescent="0.2">
      <c r="A51" s="156"/>
      <c r="B51" s="137"/>
      <c r="C51" s="19" t="s">
        <v>57</v>
      </c>
      <c r="D51" s="114"/>
      <c r="E51" s="115"/>
      <c r="F51" s="114"/>
      <c r="G51" s="115"/>
      <c r="H51" s="114"/>
      <c r="I51" s="115"/>
      <c r="J51" s="114"/>
      <c r="K51" s="115"/>
      <c r="L51" s="114"/>
      <c r="M51" s="115"/>
      <c r="N51" s="114"/>
      <c r="O51" s="115"/>
      <c r="P51" s="114"/>
      <c r="Q51" s="115"/>
      <c r="R51" s="114"/>
      <c r="S51" s="115"/>
      <c r="T51" s="114"/>
      <c r="U51" s="115"/>
      <c r="V51" s="114"/>
      <c r="W51" s="115"/>
      <c r="X51" s="129"/>
      <c r="Y51" s="323"/>
      <c r="Z51" s="192"/>
    </row>
    <row r="52" spans="1:26" ht="11.1" customHeight="1" x14ac:dyDescent="0.2">
      <c r="A52" s="157">
        <v>24</v>
      </c>
      <c r="B52" s="136">
        <v>0</v>
      </c>
      <c r="C52" s="16" t="s">
        <v>134</v>
      </c>
      <c r="D52" s="114">
        <v>0</v>
      </c>
      <c r="E52" s="115">
        <v>0</v>
      </c>
      <c r="F52" s="114">
        <v>0</v>
      </c>
      <c r="G52" s="115">
        <v>0</v>
      </c>
      <c r="H52" s="114">
        <v>15</v>
      </c>
      <c r="I52" s="115">
        <v>1</v>
      </c>
      <c r="J52" s="114">
        <v>15</v>
      </c>
      <c r="K52" s="115">
        <v>1</v>
      </c>
      <c r="L52" s="114">
        <v>0</v>
      </c>
      <c r="M52" s="115">
        <v>0</v>
      </c>
      <c r="N52" s="114">
        <v>0</v>
      </c>
      <c r="O52" s="115">
        <v>0</v>
      </c>
      <c r="P52" s="114">
        <v>0</v>
      </c>
      <c r="Q52" s="115">
        <v>0</v>
      </c>
      <c r="R52" s="114">
        <v>0</v>
      </c>
      <c r="S52" s="115">
        <v>0</v>
      </c>
      <c r="T52" s="114">
        <v>0</v>
      </c>
      <c r="U52" s="115">
        <v>0</v>
      </c>
      <c r="V52" s="114">
        <v>0</v>
      </c>
      <c r="W52" s="115">
        <v>0</v>
      </c>
      <c r="X52" s="128">
        <f>(B52+E52+G52+I52+K52+M52+O52+Q52+S52+U52+W52)</f>
        <v>2</v>
      </c>
      <c r="Y52" s="323"/>
      <c r="Z52" s="191" t="s">
        <v>85</v>
      </c>
    </row>
    <row r="53" spans="1:26" ht="11.1" customHeight="1" x14ac:dyDescent="0.2">
      <c r="A53" s="156"/>
      <c r="B53" s="137"/>
      <c r="C53" s="19" t="s">
        <v>135</v>
      </c>
      <c r="D53" s="114"/>
      <c r="E53" s="115"/>
      <c r="F53" s="114"/>
      <c r="G53" s="115"/>
      <c r="H53" s="114"/>
      <c r="I53" s="115"/>
      <c r="J53" s="114"/>
      <c r="K53" s="115"/>
      <c r="L53" s="114"/>
      <c r="M53" s="115"/>
      <c r="N53" s="114"/>
      <c r="O53" s="115"/>
      <c r="P53" s="114"/>
      <c r="Q53" s="115"/>
      <c r="R53" s="114"/>
      <c r="S53" s="115"/>
      <c r="T53" s="114"/>
      <c r="U53" s="115"/>
      <c r="V53" s="114"/>
      <c r="W53" s="115"/>
      <c r="X53" s="129"/>
      <c r="Y53" s="323"/>
      <c r="Z53" s="192"/>
    </row>
    <row r="54" spans="1:26" ht="11.1" customHeight="1" x14ac:dyDescent="0.2">
      <c r="A54" s="155">
        <v>25</v>
      </c>
      <c r="B54" s="143">
        <v>0</v>
      </c>
      <c r="C54" s="59" t="s">
        <v>140</v>
      </c>
      <c r="D54" s="114">
        <v>0</v>
      </c>
      <c r="E54" s="115">
        <v>0</v>
      </c>
      <c r="F54" s="114">
        <v>0</v>
      </c>
      <c r="G54" s="115">
        <v>0</v>
      </c>
      <c r="H54" s="126">
        <v>0</v>
      </c>
      <c r="I54" s="117">
        <v>0</v>
      </c>
      <c r="J54" s="126">
        <v>0</v>
      </c>
      <c r="K54" s="117">
        <v>0</v>
      </c>
      <c r="L54" s="114">
        <v>0</v>
      </c>
      <c r="M54" s="115">
        <v>0</v>
      </c>
      <c r="N54" s="114">
        <v>0</v>
      </c>
      <c r="O54" s="115">
        <v>0</v>
      </c>
      <c r="P54" s="114">
        <v>0</v>
      </c>
      <c r="Q54" s="115">
        <v>0</v>
      </c>
      <c r="R54" s="114">
        <v>0</v>
      </c>
      <c r="S54" s="115">
        <v>0</v>
      </c>
      <c r="T54" s="114">
        <v>0</v>
      </c>
      <c r="U54" s="115">
        <v>0</v>
      </c>
      <c r="V54" s="114">
        <v>5</v>
      </c>
      <c r="W54" s="115">
        <v>5</v>
      </c>
      <c r="X54" s="144">
        <f>(B54+E54+G54+I54+K54+M54+O54+Q54+S54+U54+W54)</f>
        <v>5</v>
      </c>
      <c r="Y54" s="205"/>
      <c r="Z54" s="191" t="s">
        <v>85</v>
      </c>
    </row>
    <row r="55" spans="1:26" ht="11.1" customHeight="1" thickBot="1" x14ac:dyDescent="0.25">
      <c r="A55" s="165"/>
      <c r="B55" s="327"/>
      <c r="C55" s="17" t="s">
        <v>141</v>
      </c>
      <c r="D55" s="305"/>
      <c r="E55" s="326"/>
      <c r="F55" s="305"/>
      <c r="G55" s="326"/>
      <c r="H55" s="305"/>
      <c r="I55" s="326"/>
      <c r="J55" s="305"/>
      <c r="K55" s="326"/>
      <c r="L55" s="305"/>
      <c r="M55" s="326"/>
      <c r="N55" s="305"/>
      <c r="O55" s="326"/>
      <c r="P55" s="305"/>
      <c r="Q55" s="326"/>
      <c r="R55" s="305"/>
      <c r="S55" s="326"/>
      <c r="T55" s="305"/>
      <c r="U55" s="326"/>
      <c r="V55" s="305"/>
      <c r="W55" s="326"/>
      <c r="X55" s="328"/>
      <c r="Y55" s="329"/>
      <c r="Z55" s="322"/>
    </row>
    <row r="56" spans="1:26" x14ac:dyDescent="0.2">
      <c r="A56" s="24"/>
      <c r="B56" s="24"/>
      <c r="C56" s="43" t="s">
        <v>54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6" x14ac:dyDescent="0.2">
      <c r="C57" s="183" t="s">
        <v>61</v>
      </c>
      <c r="D57" s="184"/>
      <c r="E57" s="184"/>
    </row>
  </sheetData>
  <mergeCells count="639">
    <mergeCell ref="Z54:Z55"/>
    <mergeCell ref="T54:T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54:A55"/>
    <mergeCell ref="B54:B55"/>
    <mergeCell ref="D54:D55"/>
    <mergeCell ref="E54:E55"/>
    <mergeCell ref="F54:F55"/>
    <mergeCell ref="G54:G55"/>
    <mergeCell ref="V50:V51"/>
    <mergeCell ref="W50:W51"/>
    <mergeCell ref="X50:X51"/>
    <mergeCell ref="Y50:Y51"/>
    <mergeCell ref="Z50:Z51"/>
    <mergeCell ref="N50:N51"/>
    <mergeCell ref="O50:O51"/>
    <mergeCell ref="R50:R51"/>
    <mergeCell ref="S50:S51"/>
    <mergeCell ref="T50:T51"/>
    <mergeCell ref="U50:U51"/>
    <mergeCell ref="H50:H51"/>
    <mergeCell ref="I50:I51"/>
    <mergeCell ref="J50:J51"/>
    <mergeCell ref="K50:K51"/>
    <mergeCell ref="L50:L51"/>
    <mergeCell ref="M50:M51"/>
    <mergeCell ref="P50:P51"/>
    <mergeCell ref="Q50:Q51"/>
    <mergeCell ref="A50:A51"/>
    <mergeCell ref="B50:B51"/>
    <mergeCell ref="D50:D51"/>
    <mergeCell ref="E50:E51"/>
    <mergeCell ref="F50:F51"/>
    <mergeCell ref="G50:G51"/>
    <mergeCell ref="H3:I4"/>
    <mergeCell ref="A24:A25"/>
    <mergeCell ref="B24:B25"/>
    <mergeCell ref="A26:A27"/>
    <mergeCell ref="A3:A5"/>
    <mergeCell ref="D3:E4"/>
    <mergeCell ref="F3:G4"/>
    <mergeCell ref="A6:A7"/>
    <mergeCell ref="B6:B7"/>
    <mergeCell ref="A22:A23"/>
    <mergeCell ref="A16:A17"/>
    <mergeCell ref="B22:B23"/>
    <mergeCell ref="A10:A11"/>
    <mergeCell ref="A8:A9"/>
    <mergeCell ref="A12:A13"/>
    <mergeCell ref="A14:A15"/>
    <mergeCell ref="A20:A21"/>
    <mergeCell ref="B20:B21"/>
    <mergeCell ref="A18:A19"/>
    <mergeCell ref="F6:F7"/>
    <mergeCell ref="G6:G7"/>
    <mergeCell ref="I8:I9"/>
    <mergeCell ref="H10:H11"/>
    <mergeCell ref="D24:D25"/>
    <mergeCell ref="J3:K4"/>
    <mergeCell ref="L3:M4"/>
    <mergeCell ref="J6:J7"/>
    <mergeCell ref="K6:K7"/>
    <mergeCell ref="L6:L7"/>
    <mergeCell ref="M6:M7"/>
    <mergeCell ref="N8:N9"/>
    <mergeCell ref="N3:O4"/>
    <mergeCell ref="O8:O9"/>
    <mergeCell ref="V3:W4"/>
    <mergeCell ref="T3:U4"/>
    <mergeCell ref="P3:Q4"/>
    <mergeCell ref="R3:S4"/>
    <mergeCell ref="N6:N7"/>
    <mergeCell ref="O6:O7"/>
    <mergeCell ref="R6:R7"/>
    <mergeCell ref="S6:S7"/>
    <mergeCell ref="Y6:Y7"/>
    <mergeCell ref="X6:X7"/>
    <mergeCell ref="T6:T7"/>
    <mergeCell ref="V6:V7"/>
    <mergeCell ref="Y8:Y9"/>
    <mergeCell ref="W8:W9"/>
    <mergeCell ref="M12:M13"/>
    <mergeCell ref="L18:L19"/>
    <mergeCell ref="M16:M17"/>
    <mergeCell ref="M18:M19"/>
    <mergeCell ref="O12:O13"/>
    <mergeCell ref="Y10:Y11"/>
    <mergeCell ref="V12:V13"/>
    <mergeCell ref="W10:W11"/>
    <mergeCell ref="R12:R13"/>
    <mergeCell ref="S12:S13"/>
    <mergeCell ref="Y14:Y15"/>
    <mergeCell ref="X14:X15"/>
    <mergeCell ref="Y12:Y13"/>
    <mergeCell ref="V10:V11"/>
    <mergeCell ref="W12:W13"/>
    <mergeCell ref="X12:X13"/>
    <mergeCell ref="X10:X11"/>
    <mergeCell ref="O14:O15"/>
    <mergeCell ref="N10:N11"/>
    <mergeCell ref="N12:N13"/>
    <mergeCell ref="O10:O11"/>
    <mergeCell ref="B16:B17"/>
    <mergeCell ref="J16:J17"/>
    <mergeCell ref="K16:K17"/>
    <mergeCell ref="B12:B13"/>
    <mergeCell ref="B14:B15"/>
    <mergeCell ref="F8:F9"/>
    <mergeCell ref="G8:G9"/>
    <mergeCell ref="F10:F11"/>
    <mergeCell ref="G10:G11"/>
    <mergeCell ref="M10:M11"/>
    <mergeCell ref="L10:L11"/>
    <mergeCell ref="B10:B11"/>
    <mergeCell ref="B8:B9"/>
    <mergeCell ref="J10:J11"/>
    <mergeCell ref="J8:J9"/>
    <mergeCell ref="K8:K9"/>
    <mergeCell ref="K10:K11"/>
    <mergeCell ref="L8:L9"/>
    <mergeCell ref="M8:M9"/>
    <mergeCell ref="N14:N15"/>
    <mergeCell ref="M14:M15"/>
    <mergeCell ref="O16:O17"/>
    <mergeCell ref="G14:G15"/>
    <mergeCell ref="F16:F17"/>
    <mergeCell ref="X16:X17"/>
    <mergeCell ref="V16:V17"/>
    <mergeCell ref="V14:V15"/>
    <mergeCell ref="T12:T13"/>
    <mergeCell ref="U12:U13"/>
    <mergeCell ref="W14:W15"/>
    <mergeCell ref="U14:U15"/>
    <mergeCell ref="T16:T17"/>
    <mergeCell ref="U16:U17"/>
    <mergeCell ref="K14:K15"/>
    <mergeCell ref="L14:L15"/>
    <mergeCell ref="K12:K13"/>
    <mergeCell ref="L12:L13"/>
    <mergeCell ref="E12:E13"/>
    <mergeCell ref="D14:D15"/>
    <mergeCell ref="D16:D17"/>
    <mergeCell ref="E16:E17"/>
    <mergeCell ref="E18:E19"/>
    <mergeCell ref="F12:F13"/>
    <mergeCell ref="F14:F15"/>
    <mergeCell ref="E20:E21"/>
    <mergeCell ref="J14:J15"/>
    <mergeCell ref="J12:J13"/>
    <mergeCell ref="H12:H13"/>
    <mergeCell ref="I12:I13"/>
    <mergeCell ref="G12:G13"/>
    <mergeCell ref="G16:G17"/>
    <mergeCell ref="D12:D13"/>
    <mergeCell ref="E14:E15"/>
    <mergeCell ref="H18:H19"/>
    <mergeCell ref="I18:I19"/>
    <mergeCell ref="L26:L27"/>
    <mergeCell ref="M20:M21"/>
    <mergeCell ref="N20:N21"/>
    <mergeCell ref="P16:P17"/>
    <mergeCell ref="Q16:Q17"/>
    <mergeCell ref="K20:K21"/>
    <mergeCell ref="L20:L21"/>
    <mergeCell ref="B18:B19"/>
    <mergeCell ref="I20:I21"/>
    <mergeCell ref="G18:G19"/>
    <mergeCell ref="F20:F21"/>
    <mergeCell ref="G20:G21"/>
    <mergeCell ref="D20:D21"/>
    <mergeCell ref="D18:D19"/>
    <mergeCell ref="F18:F19"/>
    <mergeCell ref="J22:J23"/>
    <mergeCell ref="G22:G23"/>
    <mergeCell ref="F22:F23"/>
    <mergeCell ref="D22:D23"/>
    <mergeCell ref="E22:E23"/>
    <mergeCell ref="O18:O19"/>
    <mergeCell ref="L16:L17"/>
    <mergeCell ref="N18:N19"/>
    <mergeCell ref="P18:P19"/>
    <mergeCell ref="T22:T23"/>
    <mergeCell ref="U22:U23"/>
    <mergeCell ref="J24:J25"/>
    <mergeCell ref="N16:N17"/>
    <mergeCell ref="J20:J21"/>
    <mergeCell ref="M22:M23"/>
    <mergeCell ref="N22:N23"/>
    <mergeCell ref="J18:J19"/>
    <mergeCell ref="K24:K25"/>
    <mergeCell ref="L24:L25"/>
    <mergeCell ref="N24:N25"/>
    <mergeCell ref="M24:M25"/>
    <mergeCell ref="O24:O25"/>
    <mergeCell ref="S16:S17"/>
    <mergeCell ref="R18:R19"/>
    <mergeCell ref="S18:S19"/>
    <mergeCell ref="Q18:Q19"/>
    <mergeCell ref="K18:K19"/>
    <mergeCell ref="A30:A31"/>
    <mergeCell ref="D28:D29"/>
    <mergeCell ref="B26:B27"/>
    <mergeCell ref="J26:J27"/>
    <mergeCell ref="K26:K27"/>
    <mergeCell ref="H26:H27"/>
    <mergeCell ref="I26:I27"/>
    <mergeCell ref="H28:H29"/>
    <mergeCell ref="I28:I29"/>
    <mergeCell ref="K30:K31"/>
    <mergeCell ref="L30:L31"/>
    <mergeCell ref="I30:I31"/>
    <mergeCell ref="V34:V35"/>
    <mergeCell ref="W32:W33"/>
    <mergeCell ref="V30:V31"/>
    <mergeCell ref="N34:N35"/>
    <mergeCell ref="O34:O35"/>
    <mergeCell ref="T34:T35"/>
    <mergeCell ref="R32:R33"/>
    <mergeCell ref="R34:R35"/>
    <mergeCell ref="T32:T33"/>
    <mergeCell ref="O30:O31"/>
    <mergeCell ref="O32:O33"/>
    <mergeCell ref="P30:P31"/>
    <mergeCell ref="Q30:Q31"/>
    <mergeCell ref="L36:L37"/>
    <mergeCell ref="L34:L35"/>
    <mergeCell ref="K34:K35"/>
    <mergeCell ref="I34:I35"/>
    <mergeCell ref="A32:A33"/>
    <mergeCell ref="B32:B33"/>
    <mergeCell ref="J32:J33"/>
    <mergeCell ref="B30:B31"/>
    <mergeCell ref="L28:L29"/>
    <mergeCell ref="A28:A29"/>
    <mergeCell ref="B28:B29"/>
    <mergeCell ref="J34:J35"/>
    <mergeCell ref="H34:H35"/>
    <mergeCell ref="A34:A35"/>
    <mergeCell ref="B34:B35"/>
    <mergeCell ref="H30:H31"/>
    <mergeCell ref="H32:H33"/>
    <mergeCell ref="I32:I33"/>
    <mergeCell ref="F28:F29"/>
    <mergeCell ref="E28:E29"/>
    <mergeCell ref="E30:E31"/>
    <mergeCell ref="D32:D33"/>
    <mergeCell ref="E32:E33"/>
    <mergeCell ref="D34:D35"/>
    <mergeCell ref="A36:A37"/>
    <mergeCell ref="B36:B37"/>
    <mergeCell ref="H36:H37"/>
    <mergeCell ref="J36:J37"/>
    <mergeCell ref="I36:I37"/>
    <mergeCell ref="H38:H39"/>
    <mergeCell ref="A42:A43"/>
    <mergeCell ref="F40:F41"/>
    <mergeCell ref="J38:J39"/>
    <mergeCell ref="F42:F43"/>
    <mergeCell ref="G42:G43"/>
    <mergeCell ref="B42:B43"/>
    <mergeCell ref="J40:J41"/>
    <mergeCell ref="I40:I41"/>
    <mergeCell ref="L38:L39"/>
    <mergeCell ref="A40:A41"/>
    <mergeCell ref="B38:B39"/>
    <mergeCell ref="B40:B41"/>
    <mergeCell ref="A38:A39"/>
    <mergeCell ref="J42:J43"/>
    <mergeCell ref="N40:N41"/>
    <mergeCell ref="U38:U39"/>
    <mergeCell ref="R38:R39"/>
    <mergeCell ref="S38:S39"/>
    <mergeCell ref="N38:N39"/>
    <mergeCell ref="Q42:Q43"/>
    <mergeCell ref="K38:K39"/>
    <mergeCell ref="Z42:Z43"/>
    <mergeCell ref="Z44:Z45"/>
    <mergeCell ref="Y44:Y45"/>
    <mergeCell ref="Y42:Y43"/>
    <mergeCell ref="E36:E37"/>
    <mergeCell ref="S42:S43"/>
    <mergeCell ref="P36:P37"/>
    <mergeCell ref="Q36:Q37"/>
    <mergeCell ref="P38:P39"/>
    <mergeCell ref="Q38:Q39"/>
    <mergeCell ref="P40:P41"/>
    <mergeCell ref="Q40:Q41"/>
    <mergeCell ref="P42:P43"/>
    <mergeCell ref="O36:O37"/>
    <mergeCell ref="N36:N37"/>
    <mergeCell ref="U36:U37"/>
    <mergeCell ref="T36:T37"/>
    <mergeCell ref="R40:R41"/>
    <mergeCell ref="K40:K41"/>
    <mergeCell ref="L40:L41"/>
    <mergeCell ref="Z40:Z41"/>
    <mergeCell ref="Y40:Y41"/>
    <mergeCell ref="W40:W41"/>
    <mergeCell ref="U40:U41"/>
    <mergeCell ref="A44:A45"/>
    <mergeCell ref="B44:B45"/>
    <mergeCell ref="J44:J45"/>
    <mergeCell ref="O42:O43"/>
    <mergeCell ref="V40:V41"/>
    <mergeCell ref="X38:X39"/>
    <mergeCell ref="I42:I43"/>
    <mergeCell ref="H42:H43"/>
    <mergeCell ref="K42:K43"/>
    <mergeCell ref="O44:O45"/>
    <mergeCell ref="X42:X43"/>
    <mergeCell ref="W42:W43"/>
    <mergeCell ref="X44:X45"/>
    <mergeCell ref="W44:W45"/>
    <mergeCell ref="L42:L43"/>
    <mergeCell ref="H40:H41"/>
    <mergeCell ref="G40:G41"/>
    <mergeCell ref="I38:I39"/>
    <mergeCell ref="F44:F45"/>
    <mergeCell ref="G44:G45"/>
    <mergeCell ref="D38:D39"/>
    <mergeCell ref="E38:E39"/>
    <mergeCell ref="D40:D41"/>
    <mergeCell ref="E40:E41"/>
    <mergeCell ref="W38:W39"/>
    <mergeCell ref="V36:V37"/>
    <mergeCell ref="W36:W37"/>
    <mergeCell ref="W26:W27"/>
    <mergeCell ref="V28:V29"/>
    <mergeCell ref="W30:W31"/>
    <mergeCell ref="X26:X27"/>
    <mergeCell ref="V26:V27"/>
    <mergeCell ref="W28:W29"/>
    <mergeCell ref="X36:X37"/>
    <mergeCell ref="X32:X33"/>
    <mergeCell ref="W34:W35"/>
    <mergeCell ref="X34:X35"/>
    <mergeCell ref="A1:Y1"/>
    <mergeCell ref="W22:W23"/>
    <mergeCell ref="X22:X23"/>
    <mergeCell ref="K22:K23"/>
    <mergeCell ref="L22:L23"/>
    <mergeCell ref="V22:V23"/>
    <mergeCell ref="Y16:Y17"/>
    <mergeCell ref="W18:W19"/>
    <mergeCell ref="U20:U21"/>
    <mergeCell ref="T20:T21"/>
    <mergeCell ref="A2:Y2"/>
    <mergeCell ref="V20:V21"/>
    <mergeCell ref="W20:W21"/>
    <mergeCell ref="Y18:Y19"/>
    <mergeCell ref="H6:H7"/>
    <mergeCell ref="H8:H9"/>
    <mergeCell ref="I6:I7"/>
    <mergeCell ref="I16:I17"/>
    <mergeCell ref="T18:T19"/>
    <mergeCell ref="X18:X19"/>
    <mergeCell ref="H16:H17"/>
    <mergeCell ref="H20:H21"/>
    <mergeCell ref="H14:H15"/>
    <mergeCell ref="I14:I15"/>
    <mergeCell ref="X40:X41"/>
    <mergeCell ref="Z16:Z17"/>
    <mergeCell ref="Y20:Y21"/>
    <mergeCell ref="Z20:Z21"/>
    <mergeCell ref="Z18:Z19"/>
    <mergeCell ref="Y22:Y23"/>
    <mergeCell ref="X20:X21"/>
    <mergeCell ref="Y24:Y25"/>
    <mergeCell ref="Y38:Y39"/>
    <mergeCell ref="Z26:Z27"/>
    <mergeCell ref="X24:X25"/>
    <mergeCell ref="Y34:Y35"/>
    <mergeCell ref="Y28:Y29"/>
    <mergeCell ref="X30:X31"/>
    <mergeCell ref="X28:X29"/>
    <mergeCell ref="Y30:Y31"/>
    <mergeCell ref="Z38:Z39"/>
    <mergeCell ref="Y36:Y37"/>
    <mergeCell ref="Z36:Z37"/>
    <mergeCell ref="Z34:Z35"/>
    <mergeCell ref="Y32:Y33"/>
    <mergeCell ref="T24:T25"/>
    <mergeCell ref="M42:M43"/>
    <mergeCell ref="R24:R25"/>
    <mergeCell ref="R16:R17"/>
    <mergeCell ref="S14:S15"/>
    <mergeCell ref="R20:R21"/>
    <mergeCell ref="S20:S21"/>
    <mergeCell ref="S32:S33"/>
    <mergeCell ref="R44:R45"/>
    <mergeCell ref="S44:S45"/>
    <mergeCell ref="S40:S41"/>
    <mergeCell ref="T42:T43"/>
    <mergeCell ref="T38:T39"/>
    <mergeCell ref="T40:T41"/>
    <mergeCell ref="O40:O41"/>
    <mergeCell ref="N42:N43"/>
    <mergeCell ref="O38:O39"/>
    <mergeCell ref="P32:P33"/>
    <mergeCell ref="Q32:Q33"/>
    <mergeCell ref="P34:P35"/>
    <mergeCell ref="Q34:Q35"/>
    <mergeCell ref="M38:M39"/>
    <mergeCell ref="M34:M35"/>
    <mergeCell ref="M32:M33"/>
    <mergeCell ref="V44:V45"/>
    <mergeCell ref="M44:M45"/>
    <mergeCell ref="T26:T27"/>
    <mergeCell ref="T30:T31"/>
    <mergeCell ref="U30:U31"/>
    <mergeCell ref="T44:T45"/>
    <mergeCell ref="U44:U45"/>
    <mergeCell ref="M40:M41"/>
    <mergeCell ref="U34:U35"/>
    <mergeCell ref="V38:V39"/>
    <mergeCell ref="V32:V33"/>
    <mergeCell ref="U42:U43"/>
    <mergeCell ref="V42:V43"/>
    <mergeCell ref="M28:M29"/>
    <mergeCell ref="M36:M37"/>
    <mergeCell ref="M30:M31"/>
    <mergeCell ref="N32:N33"/>
    <mergeCell ref="N30:N31"/>
    <mergeCell ref="N28:N29"/>
    <mergeCell ref="T28:T29"/>
    <mergeCell ref="M26:M27"/>
    <mergeCell ref="N26:N27"/>
    <mergeCell ref="O26:O27"/>
    <mergeCell ref="O28:O29"/>
    <mergeCell ref="Z6:Z7"/>
    <mergeCell ref="Z8:Z9"/>
    <mergeCell ref="Z10:Z11"/>
    <mergeCell ref="Z12:Z13"/>
    <mergeCell ref="Z32:Z33"/>
    <mergeCell ref="Z28:Z29"/>
    <mergeCell ref="Z24:Z25"/>
    <mergeCell ref="Z22:Z23"/>
    <mergeCell ref="U28:U29"/>
    <mergeCell ref="W24:W25"/>
    <mergeCell ref="U24:U25"/>
    <mergeCell ref="U26:U27"/>
    <mergeCell ref="U18:U19"/>
    <mergeCell ref="U32:U33"/>
    <mergeCell ref="U6:U7"/>
    <mergeCell ref="Z14:Z15"/>
    <mergeCell ref="Y26:Y27"/>
    <mergeCell ref="Z30:Z31"/>
    <mergeCell ref="V24:V25"/>
    <mergeCell ref="W16:W17"/>
    <mergeCell ref="V18:V19"/>
    <mergeCell ref="X8:X9"/>
    <mergeCell ref="V8:V9"/>
    <mergeCell ref="W6:W7"/>
    <mergeCell ref="C57:E57"/>
    <mergeCell ref="N44:N45"/>
    <mergeCell ref="I44:I45"/>
    <mergeCell ref="H44:H45"/>
    <mergeCell ref="K44:K45"/>
    <mergeCell ref="L44:L45"/>
    <mergeCell ref="E44:E45"/>
    <mergeCell ref="H22:H23"/>
    <mergeCell ref="I22:I23"/>
    <mergeCell ref="H24:H25"/>
    <mergeCell ref="I24:I25"/>
    <mergeCell ref="G28:G29"/>
    <mergeCell ref="F30:F31"/>
    <mergeCell ref="G30:G31"/>
    <mergeCell ref="F26:F27"/>
    <mergeCell ref="G26:G27"/>
    <mergeCell ref="F34:F35"/>
    <mergeCell ref="G34:G35"/>
    <mergeCell ref="F36:F37"/>
    <mergeCell ref="G36:G37"/>
    <mergeCell ref="F38:F39"/>
    <mergeCell ref="G38:G39"/>
    <mergeCell ref="F24:F25"/>
    <mergeCell ref="G24:G25"/>
    <mergeCell ref="R42:R43"/>
    <mergeCell ref="T8:T9"/>
    <mergeCell ref="U8:U9"/>
    <mergeCell ref="T10:T11"/>
    <mergeCell ref="U10:U11"/>
    <mergeCell ref="T14:T15"/>
    <mergeCell ref="D6:D7"/>
    <mergeCell ref="E6:E7"/>
    <mergeCell ref="D8:D9"/>
    <mergeCell ref="E8:E9"/>
    <mergeCell ref="D10:D11"/>
    <mergeCell ref="E10:E11"/>
    <mergeCell ref="I10:I11"/>
    <mergeCell ref="Q6:Q7"/>
    <mergeCell ref="P8:P9"/>
    <mergeCell ref="Q8:Q9"/>
    <mergeCell ref="P10:P11"/>
    <mergeCell ref="Q10:Q11"/>
    <mergeCell ref="P12:P13"/>
    <mergeCell ref="Q12:Q13"/>
    <mergeCell ref="P6:P7"/>
    <mergeCell ref="P14:P15"/>
    <mergeCell ref="Q14:Q15"/>
    <mergeCell ref="O22:O23"/>
    <mergeCell ref="R8:R9"/>
    <mergeCell ref="S8:S9"/>
    <mergeCell ref="R10:R11"/>
    <mergeCell ref="S10:S11"/>
    <mergeCell ref="R14:R15"/>
    <mergeCell ref="R22:R23"/>
    <mergeCell ref="S22:S23"/>
    <mergeCell ref="D36:D37"/>
    <mergeCell ref="S24:S25"/>
    <mergeCell ref="R26:R27"/>
    <mergeCell ref="S26:S27"/>
    <mergeCell ref="S28:S29"/>
    <mergeCell ref="R30:R31"/>
    <mergeCell ref="S30:S31"/>
    <mergeCell ref="R28:R29"/>
    <mergeCell ref="S34:S35"/>
    <mergeCell ref="R36:R37"/>
    <mergeCell ref="S36:S37"/>
    <mergeCell ref="O20:O21"/>
    <mergeCell ref="K32:K33"/>
    <mergeCell ref="L32:L33"/>
    <mergeCell ref="J28:J29"/>
    <mergeCell ref="K28:K29"/>
    <mergeCell ref="K36:K37"/>
    <mergeCell ref="G46:G47"/>
    <mergeCell ref="H46:H47"/>
    <mergeCell ref="I46:I47"/>
    <mergeCell ref="J46:J47"/>
    <mergeCell ref="E24:E25"/>
    <mergeCell ref="D26:D27"/>
    <mergeCell ref="E26:E27"/>
    <mergeCell ref="D42:D43"/>
    <mergeCell ref="E42:E43"/>
    <mergeCell ref="D44:D45"/>
    <mergeCell ref="E34:E35"/>
    <mergeCell ref="D30:D31"/>
    <mergeCell ref="F32:F33"/>
    <mergeCell ref="G32:G33"/>
    <mergeCell ref="J30:J31"/>
    <mergeCell ref="K46:K47"/>
    <mergeCell ref="L46:L47"/>
    <mergeCell ref="M46:M47"/>
    <mergeCell ref="N46:N47"/>
    <mergeCell ref="O46:O47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A46:A47"/>
    <mergeCell ref="B46:B47"/>
    <mergeCell ref="D46:D47"/>
    <mergeCell ref="E46:E47"/>
    <mergeCell ref="F46:F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52:A53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Z52:Z53"/>
    <mergeCell ref="R52:R53"/>
    <mergeCell ref="S52:S53"/>
    <mergeCell ref="T52:T53"/>
    <mergeCell ref="U52:U53"/>
    <mergeCell ref="V52:V53"/>
    <mergeCell ref="W52:W53"/>
    <mergeCell ref="X52:X53"/>
    <mergeCell ref="Y52:Y53"/>
    <mergeCell ref="P52:P53"/>
    <mergeCell ref="Q52:Q53"/>
    <mergeCell ref="P44:P45"/>
    <mergeCell ref="Q44:Q45"/>
    <mergeCell ref="P46:P47"/>
    <mergeCell ref="Q46:Q47"/>
    <mergeCell ref="P48:P49"/>
    <mergeCell ref="Q48:Q49"/>
    <mergeCell ref="P20:P21"/>
    <mergeCell ref="Q20:Q21"/>
    <mergeCell ref="P22:P23"/>
    <mergeCell ref="Q22:Q23"/>
    <mergeCell ref="P24:P25"/>
    <mergeCell ref="Q24:Q25"/>
    <mergeCell ref="P26:P27"/>
    <mergeCell ref="Q26:Q27"/>
    <mergeCell ref="P28:P29"/>
    <mergeCell ref="Q28:Q29"/>
  </mergeCells>
  <phoneticPr fontId="11" type="noConversion"/>
  <printOptions horizontalCentered="1" verticalCentered="1"/>
  <pageMargins left="0.27" right="0.19" top="0.39370078740157483" bottom="0.17" header="0.51181102362204722" footer="0.28000000000000003"/>
  <pageSetup paperSize="9"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opLeftCell="A27" zoomScaleNormal="100" workbookViewId="0">
      <selection activeCell="A2" sqref="A2:Y2"/>
    </sheetView>
  </sheetViews>
  <sheetFormatPr defaultRowHeight="12.75" x14ac:dyDescent="0.2"/>
  <cols>
    <col min="1" max="1" width="5" customWidth="1"/>
    <col min="2" max="2" width="8" customWidth="1"/>
    <col min="3" max="3" width="20.140625" customWidth="1"/>
    <col min="4" max="4" width="3.7109375" customWidth="1"/>
    <col min="5" max="5" width="4.140625" customWidth="1"/>
    <col min="6" max="6" width="3.5703125" customWidth="1"/>
    <col min="7" max="7" width="4.140625" customWidth="1"/>
    <col min="8" max="8" width="3.5703125" customWidth="1"/>
    <col min="9" max="9" width="4.140625" customWidth="1"/>
    <col min="10" max="10" width="3.5703125" customWidth="1"/>
    <col min="11" max="14" width="4.140625" customWidth="1"/>
    <col min="15" max="15" width="3.7109375" customWidth="1"/>
    <col min="16" max="17" width="4.140625" customWidth="1"/>
    <col min="18" max="18" width="3.7109375" customWidth="1"/>
    <col min="19" max="19" width="4.140625" customWidth="1"/>
    <col min="20" max="20" width="3.7109375" customWidth="1"/>
    <col min="21" max="21" width="4.140625" customWidth="1"/>
    <col min="22" max="22" width="3.85546875" customWidth="1"/>
    <col min="23" max="23" width="4.140625" customWidth="1"/>
    <col min="25" max="25" width="8.140625" customWidth="1"/>
    <col min="26" max="27" width="4.85546875" customWidth="1"/>
    <col min="28" max="28" width="9" customWidth="1"/>
    <col min="29" max="29" width="4" customWidth="1"/>
  </cols>
  <sheetData>
    <row r="1" spans="1:31" ht="18" x14ac:dyDescent="0.25">
      <c r="A1" s="337" t="s">
        <v>100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31" ht="18.75" thickBot="1" x14ac:dyDescent="0.3">
      <c r="A2" s="337" t="s">
        <v>55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</row>
    <row r="3" spans="1:31" ht="13.5" customHeight="1" thickTop="1" x14ac:dyDescent="0.2">
      <c r="A3" s="334" t="s">
        <v>37</v>
      </c>
      <c r="B3" s="10" t="s">
        <v>0</v>
      </c>
      <c r="C3" s="11" t="s">
        <v>1</v>
      </c>
      <c r="D3" s="132" t="s">
        <v>142</v>
      </c>
      <c r="E3" s="133"/>
      <c r="F3" s="132" t="s">
        <v>143</v>
      </c>
      <c r="G3" s="133"/>
      <c r="H3" s="132" t="s">
        <v>144</v>
      </c>
      <c r="I3" s="133"/>
      <c r="J3" s="132" t="s">
        <v>145</v>
      </c>
      <c r="K3" s="133"/>
      <c r="L3" s="132" t="s">
        <v>146</v>
      </c>
      <c r="M3" s="133"/>
      <c r="N3" s="132" t="s">
        <v>147</v>
      </c>
      <c r="O3" s="133"/>
      <c r="P3" s="132" t="s">
        <v>148</v>
      </c>
      <c r="Q3" s="133"/>
      <c r="R3" s="132" t="s">
        <v>149</v>
      </c>
      <c r="S3" s="133"/>
      <c r="T3" s="132" t="s">
        <v>150</v>
      </c>
      <c r="U3" s="133"/>
      <c r="V3" s="199" t="s">
        <v>151</v>
      </c>
      <c r="W3" s="200"/>
      <c r="X3" s="12" t="s">
        <v>3</v>
      </c>
      <c r="Y3" s="12" t="s">
        <v>5</v>
      </c>
    </row>
    <row r="4" spans="1:31" ht="12" customHeight="1" x14ac:dyDescent="0.2">
      <c r="A4" s="335"/>
      <c r="B4" s="30" t="s">
        <v>98</v>
      </c>
      <c r="C4" s="2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201"/>
      <c r="W4" s="202"/>
      <c r="X4" s="85" t="s">
        <v>4</v>
      </c>
      <c r="Y4" s="5" t="s">
        <v>97</v>
      </c>
    </row>
    <row r="5" spans="1:31" ht="14.25" customHeight="1" x14ac:dyDescent="0.2">
      <c r="A5" s="336"/>
      <c r="B5" s="2" t="s">
        <v>48</v>
      </c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84" t="s">
        <v>97</v>
      </c>
      <c r="Y5" s="84" t="s">
        <v>6</v>
      </c>
    </row>
    <row r="6" spans="1:31" ht="10.5" customHeight="1" x14ac:dyDescent="0.2">
      <c r="A6" s="138">
        <v>1</v>
      </c>
      <c r="B6" s="136">
        <v>242</v>
      </c>
      <c r="C6" s="16" t="s">
        <v>15</v>
      </c>
      <c r="D6" s="125">
        <v>1</v>
      </c>
      <c r="E6" s="115">
        <v>17</v>
      </c>
      <c r="F6" s="114">
        <v>1</v>
      </c>
      <c r="G6" s="115">
        <v>16</v>
      </c>
      <c r="H6" s="114">
        <v>1</v>
      </c>
      <c r="I6" s="115">
        <v>15</v>
      </c>
      <c r="J6" s="114">
        <v>1</v>
      </c>
      <c r="K6" s="115">
        <v>16</v>
      </c>
      <c r="L6" s="114">
        <v>4</v>
      </c>
      <c r="M6" s="115">
        <v>10</v>
      </c>
      <c r="N6" s="114">
        <v>1</v>
      </c>
      <c r="O6" s="115">
        <v>13</v>
      </c>
      <c r="P6" s="114">
        <v>2</v>
      </c>
      <c r="Q6" s="115">
        <v>14</v>
      </c>
      <c r="R6" s="114"/>
      <c r="S6" s="115"/>
      <c r="T6" s="114">
        <v>1</v>
      </c>
      <c r="U6" s="115">
        <v>15</v>
      </c>
      <c r="V6" s="114">
        <v>1</v>
      </c>
      <c r="W6" s="115">
        <v>16</v>
      </c>
      <c r="X6" s="128">
        <f>(B6+E6+G6+I6+K6+M6+O6+Q6+S6+U6+W6)</f>
        <v>374</v>
      </c>
      <c r="Y6" s="250">
        <v>1</v>
      </c>
      <c r="Z6" s="71" t="s">
        <v>85</v>
      </c>
      <c r="AA6" s="70"/>
      <c r="AB6" s="69"/>
    </row>
    <row r="7" spans="1:31" ht="10.5" customHeight="1" x14ac:dyDescent="0.2">
      <c r="A7" s="139"/>
      <c r="B7" s="120"/>
      <c r="C7" s="19" t="s">
        <v>16</v>
      </c>
      <c r="D7" s="126"/>
      <c r="E7" s="115"/>
      <c r="F7" s="114"/>
      <c r="G7" s="115"/>
      <c r="H7" s="114"/>
      <c r="I7" s="115"/>
      <c r="J7" s="114"/>
      <c r="K7" s="115"/>
      <c r="L7" s="114"/>
      <c r="M7" s="115"/>
      <c r="N7" s="114"/>
      <c r="O7" s="115"/>
      <c r="P7" s="114"/>
      <c r="Q7" s="115"/>
      <c r="R7" s="114"/>
      <c r="S7" s="115"/>
      <c r="T7" s="114"/>
      <c r="U7" s="115"/>
      <c r="V7" s="114"/>
      <c r="W7" s="115"/>
      <c r="X7" s="129"/>
      <c r="Y7" s="251"/>
      <c r="Z7" s="72"/>
      <c r="AA7" s="69"/>
      <c r="AB7" s="69"/>
    </row>
    <row r="8" spans="1:31" ht="10.5" customHeight="1" x14ac:dyDescent="0.2">
      <c r="A8" s="138">
        <v>2</v>
      </c>
      <c r="B8" s="136">
        <v>187</v>
      </c>
      <c r="C8" s="59" t="s">
        <v>51</v>
      </c>
      <c r="D8" s="121">
        <v>0</v>
      </c>
      <c r="E8" s="115">
        <v>0</v>
      </c>
      <c r="F8" s="114">
        <v>5</v>
      </c>
      <c r="G8" s="115">
        <v>9</v>
      </c>
      <c r="H8" s="114">
        <v>3</v>
      </c>
      <c r="I8" s="115">
        <v>10</v>
      </c>
      <c r="J8" s="114">
        <v>3</v>
      </c>
      <c r="K8" s="115">
        <v>11</v>
      </c>
      <c r="L8" s="114">
        <v>2</v>
      </c>
      <c r="M8" s="115">
        <v>13</v>
      </c>
      <c r="N8" s="123">
        <v>0</v>
      </c>
      <c r="O8" s="115">
        <v>0</v>
      </c>
      <c r="P8" s="123">
        <v>0</v>
      </c>
      <c r="Q8" s="115">
        <v>0</v>
      </c>
      <c r="R8" s="114"/>
      <c r="S8" s="115"/>
      <c r="T8" s="114">
        <v>0</v>
      </c>
      <c r="U8" s="115">
        <v>0</v>
      </c>
      <c r="V8" s="114">
        <v>0</v>
      </c>
      <c r="W8" s="115">
        <v>0</v>
      </c>
      <c r="X8" s="128">
        <f>(B8+E8+G8+I8+K8+M8+O8+Q8+S8+U8+W8)</f>
        <v>230</v>
      </c>
      <c r="Y8" s="250">
        <v>4</v>
      </c>
      <c r="Z8" s="75" t="s">
        <v>85</v>
      </c>
      <c r="AA8" s="69"/>
      <c r="AB8" s="69"/>
    </row>
    <row r="9" spans="1:31" ht="10.5" customHeight="1" x14ac:dyDescent="0.2">
      <c r="A9" s="139"/>
      <c r="B9" s="120"/>
      <c r="C9" s="19" t="s">
        <v>41</v>
      </c>
      <c r="D9" s="122"/>
      <c r="E9" s="115"/>
      <c r="F9" s="114"/>
      <c r="G9" s="115"/>
      <c r="H9" s="114"/>
      <c r="I9" s="115"/>
      <c r="J9" s="114"/>
      <c r="K9" s="115"/>
      <c r="L9" s="114"/>
      <c r="M9" s="115"/>
      <c r="N9" s="123"/>
      <c r="O9" s="115"/>
      <c r="P9" s="123"/>
      <c r="Q9" s="115"/>
      <c r="R9" s="114"/>
      <c r="S9" s="115"/>
      <c r="T9" s="114"/>
      <c r="U9" s="115"/>
      <c r="V9" s="114"/>
      <c r="W9" s="115"/>
      <c r="X9" s="129"/>
      <c r="Y9" s="251"/>
      <c r="Z9" s="72"/>
      <c r="AA9" s="69"/>
      <c r="AB9" s="69"/>
    </row>
    <row r="10" spans="1:31" ht="10.5" customHeight="1" x14ac:dyDescent="0.2">
      <c r="A10" s="138">
        <v>3</v>
      </c>
      <c r="B10" s="136">
        <v>184</v>
      </c>
      <c r="C10" s="16" t="s">
        <v>78</v>
      </c>
      <c r="D10" s="125">
        <v>2</v>
      </c>
      <c r="E10" s="115">
        <v>14</v>
      </c>
      <c r="F10" s="123">
        <v>0</v>
      </c>
      <c r="G10" s="115">
        <v>0</v>
      </c>
      <c r="H10" s="123">
        <v>0</v>
      </c>
      <c r="I10" s="115">
        <v>0</v>
      </c>
      <c r="J10" s="114">
        <v>0</v>
      </c>
      <c r="K10" s="115">
        <v>0</v>
      </c>
      <c r="L10" s="114">
        <v>0</v>
      </c>
      <c r="M10" s="115">
        <v>0</v>
      </c>
      <c r="N10" s="114">
        <v>2</v>
      </c>
      <c r="O10" s="115">
        <v>10</v>
      </c>
      <c r="P10" s="114">
        <v>4</v>
      </c>
      <c r="Q10" s="115">
        <v>11</v>
      </c>
      <c r="R10" s="114"/>
      <c r="S10" s="115"/>
      <c r="T10" s="114">
        <v>2</v>
      </c>
      <c r="U10" s="115">
        <v>12</v>
      </c>
      <c r="V10" s="114">
        <v>3</v>
      </c>
      <c r="W10" s="115">
        <v>11</v>
      </c>
      <c r="X10" s="128">
        <f>(B10+E10+G10+I10+K10+M10+O10+Q10+S10+U10+W10)</f>
        <v>242</v>
      </c>
      <c r="Y10" s="250">
        <v>2</v>
      </c>
      <c r="Z10" s="75" t="s">
        <v>85</v>
      </c>
      <c r="AA10" s="70"/>
      <c r="AB10" s="69"/>
    </row>
    <row r="11" spans="1:31" ht="10.5" customHeight="1" x14ac:dyDescent="0.2">
      <c r="A11" s="139"/>
      <c r="B11" s="120"/>
      <c r="C11" s="19" t="s">
        <v>75</v>
      </c>
      <c r="D11" s="126"/>
      <c r="E11" s="115"/>
      <c r="F11" s="123"/>
      <c r="G11" s="115"/>
      <c r="H11" s="123"/>
      <c r="I11" s="115"/>
      <c r="J11" s="114"/>
      <c r="K11" s="115"/>
      <c r="L11" s="114"/>
      <c r="M11" s="115"/>
      <c r="N11" s="114"/>
      <c r="O11" s="115"/>
      <c r="P11" s="114"/>
      <c r="Q11" s="115"/>
      <c r="R11" s="114"/>
      <c r="S11" s="115"/>
      <c r="T11" s="114"/>
      <c r="U11" s="115"/>
      <c r="V11" s="114"/>
      <c r="W11" s="115"/>
      <c r="X11" s="129"/>
      <c r="Y11" s="251"/>
      <c r="Z11" s="72"/>
      <c r="AA11" s="69"/>
      <c r="AB11" s="69"/>
    </row>
    <row r="12" spans="1:31" ht="10.5" customHeight="1" x14ac:dyDescent="0.2">
      <c r="A12" s="138">
        <v>4</v>
      </c>
      <c r="B12" s="136">
        <v>152</v>
      </c>
      <c r="C12" s="59" t="s">
        <v>53</v>
      </c>
      <c r="D12" s="125">
        <v>7</v>
      </c>
      <c r="E12" s="115">
        <v>8</v>
      </c>
      <c r="F12" s="114">
        <v>8</v>
      </c>
      <c r="G12" s="115">
        <v>6</v>
      </c>
      <c r="H12" s="114">
        <v>6</v>
      </c>
      <c r="I12" s="115">
        <v>7</v>
      </c>
      <c r="J12" s="114">
        <v>6</v>
      </c>
      <c r="K12" s="115">
        <v>8</v>
      </c>
      <c r="L12" s="114">
        <v>5</v>
      </c>
      <c r="M12" s="115">
        <v>9</v>
      </c>
      <c r="N12" s="114">
        <v>4</v>
      </c>
      <c r="O12" s="115">
        <v>7</v>
      </c>
      <c r="P12" s="114">
        <v>7</v>
      </c>
      <c r="Q12" s="115">
        <v>8</v>
      </c>
      <c r="R12" s="114"/>
      <c r="S12" s="115"/>
      <c r="T12" s="114">
        <v>6</v>
      </c>
      <c r="U12" s="115">
        <v>7</v>
      </c>
      <c r="V12" s="114">
        <v>7</v>
      </c>
      <c r="W12" s="115">
        <v>7</v>
      </c>
      <c r="X12" s="128">
        <f>(B12+E12+G12+I12+K12+M12+O12+Q12+S12+U12+W12)</f>
        <v>219</v>
      </c>
      <c r="Y12" s="250">
        <v>5</v>
      </c>
      <c r="Z12" s="76"/>
      <c r="AA12" s="69"/>
      <c r="AB12" s="69"/>
    </row>
    <row r="13" spans="1:31" ht="10.5" customHeight="1" x14ac:dyDescent="0.2">
      <c r="A13" s="139"/>
      <c r="B13" s="120"/>
      <c r="C13" s="19" t="s">
        <v>49</v>
      </c>
      <c r="D13" s="126"/>
      <c r="E13" s="115"/>
      <c r="F13" s="114"/>
      <c r="G13" s="115"/>
      <c r="H13" s="114"/>
      <c r="I13" s="115"/>
      <c r="J13" s="114"/>
      <c r="K13" s="115"/>
      <c r="L13" s="114"/>
      <c r="M13" s="115"/>
      <c r="N13" s="114"/>
      <c r="O13" s="115"/>
      <c r="P13" s="114"/>
      <c r="Q13" s="115"/>
      <c r="R13" s="114"/>
      <c r="S13" s="115"/>
      <c r="T13" s="114"/>
      <c r="U13" s="115"/>
      <c r="V13" s="114"/>
      <c r="W13" s="115"/>
      <c r="X13" s="129"/>
      <c r="Y13" s="251"/>
      <c r="Z13" s="72" t="s">
        <v>158</v>
      </c>
      <c r="AA13" s="69"/>
      <c r="AB13" s="69">
        <f>X12-14</f>
        <v>205</v>
      </c>
    </row>
    <row r="14" spans="1:31" ht="10.5" customHeight="1" x14ac:dyDescent="0.2">
      <c r="A14" s="138">
        <v>5</v>
      </c>
      <c r="B14" s="136">
        <v>144</v>
      </c>
      <c r="C14" s="59" t="s">
        <v>76</v>
      </c>
      <c r="D14" s="125">
        <v>10</v>
      </c>
      <c r="E14" s="115">
        <v>5</v>
      </c>
      <c r="F14" s="114">
        <v>2</v>
      </c>
      <c r="G14" s="115">
        <v>13</v>
      </c>
      <c r="H14" s="114">
        <v>9</v>
      </c>
      <c r="I14" s="115">
        <v>4</v>
      </c>
      <c r="J14" s="123">
        <v>0</v>
      </c>
      <c r="K14" s="115">
        <v>0</v>
      </c>
      <c r="L14" s="114">
        <v>6</v>
      </c>
      <c r="M14" s="115">
        <v>8</v>
      </c>
      <c r="N14" s="114">
        <v>0</v>
      </c>
      <c r="O14" s="115">
        <v>0</v>
      </c>
      <c r="P14" s="114">
        <v>5</v>
      </c>
      <c r="Q14" s="115">
        <v>10</v>
      </c>
      <c r="R14" s="114"/>
      <c r="S14" s="115"/>
      <c r="T14" s="114">
        <v>0</v>
      </c>
      <c r="U14" s="115">
        <v>0</v>
      </c>
      <c r="V14" s="114">
        <v>8</v>
      </c>
      <c r="W14" s="115">
        <v>6</v>
      </c>
      <c r="X14" s="128">
        <f>(B14+E14+G14+I14+K14+M14+O14+Q14+S14+U14+W14)</f>
        <v>190</v>
      </c>
      <c r="Y14" s="250">
        <v>6</v>
      </c>
      <c r="Z14" s="75" t="s">
        <v>85</v>
      </c>
      <c r="AA14" s="70"/>
      <c r="AB14" s="69"/>
    </row>
    <row r="15" spans="1:31" ht="10.5" customHeight="1" x14ac:dyDescent="0.2">
      <c r="A15" s="139"/>
      <c r="B15" s="120"/>
      <c r="C15" s="19" t="s">
        <v>77</v>
      </c>
      <c r="D15" s="126"/>
      <c r="E15" s="115"/>
      <c r="F15" s="114"/>
      <c r="G15" s="115"/>
      <c r="H15" s="114"/>
      <c r="I15" s="115"/>
      <c r="J15" s="123"/>
      <c r="K15" s="115"/>
      <c r="L15" s="114"/>
      <c r="M15" s="115"/>
      <c r="N15" s="114"/>
      <c r="O15" s="115"/>
      <c r="P15" s="114"/>
      <c r="Q15" s="115"/>
      <c r="R15" s="114"/>
      <c r="S15" s="115"/>
      <c r="T15" s="114"/>
      <c r="U15" s="115"/>
      <c r="V15" s="114"/>
      <c r="W15" s="115"/>
      <c r="X15" s="129"/>
      <c r="Y15" s="251"/>
      <c r="Z15" s="72"/>
      <c r="AA15" s="69"/>
      <c r="AB15" s="69"/>
      <c r="AE15" s="27"/>
    </row>
    <row r="16" spans="1:31" ht="10.5" customHeight="1" x14ac:dyDescent="0.2">
      <c r="A16" s="138">
        <v>6</v>
      </c>
      <c r="B16" s="136">
        <v>140</v>
      </c>
      <c r="C16" s="59" t="s">
        <v>69</v>
      </c>
      <c r="D16" s="125">
        <v>4</v>
      </c>
      <c r="E16" s="115">
        <v>11</v>
      </c>
      <c r="F16" s="114">
        <v>4</v>
      </c>
      <c r="G16" s="115">
        <v>10</v>
      </c>
      <c r="H16" s="114">
        <v>2</v>
      </c>
      <c r="I16" s="115">
        <v>12</v>
      </c>
      <c r="J16" s="114">
        <v>4</v>
      </c>
      <c r="K16" s="115">
        <v>10</v>
      </c>
      <c r="L16" s="114">
        <v>1</v>
      </c>
      <c r="M16" s="115">
        <v>16</v>
      </c>
      <c r="N16" s="114">
        <v>3</v>
      </c>
      <c r="O16" s="115">
        <v>8</v>
      </c>
      <c r="P16" s="114">
        <v>3</v>
      </c>
      <c r="Q16" s="115">
        <v>12</v>
      </c>
      <c r="R16" s="114"/>
      <c r="S16" s="115"/>
      <c r="T16" s="114">
        <v>4</v>
      </c>
      <c r="U16" s="115">
        <v>9</v>
      </c>
      <c r="V16" s="114">
        <v>2</v>
      </c>
      <c r="W16" s="115">
        <v>13</v>
      </c>
      <c r="X16" s="128">
        <f>(B16+E16+G16+I16+K16+M16+O16+Q16+S16+U16+W16)</f>
        <v>241</v>
      </c>
      <c r="Y16" s="250">
        <v>3</v>
      </c>
      <c r="Z16" s="75" t="s">
        <v>87</v>
      </c>
      <c r="AA16" s="69"/>
      <c r="AB16" s="69"/>
      <c r="AE16" s="22"/>
    </row>
    <row r="17" spans="1:31" ht="10.5" customHeight="1" x14ac:dyDescent="0.2">
      <c r="A17" s="139"/>
      <c r="B17" s="120"/>
      <c r="C17" s="19" t="s">
        <v>12</v>
      </c>
      <c r="D17" s="126"/>
      <c r="E17" s="115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R17" s="114"/>
      <c r="S17" s="115"/>
      <c r="T17" s="114"/>
      <c r="U17" s="115"/>
      <c r="V17" s="114"/>
      <c r="W17" s="115"/>
      <c r="X17" s="129"/>
      <c r="Y17" s="251"/>
      <c r="Z17" s="72">
        <v>3</v>
      </c>
      <c r="AA17" s="69"/>
      <c r="AB17" s="68">
        <f>X16-3</f>
        <v>238</v>
      </c>
    </row>
    <row r="18" spans="1:31" ht="10.5" customHeight="1" x14ac:dyDescent="0.2">
      <c r="A18" s="138">
        <v>7</v>
      </c>
      <c r="B18" s="136">
        <v>112</v>
      </c>
      <c r="C18" s="59" t="s">
        <v>73</v>
      </c>
      <c r="D18" s="125">
        <v>3</v>
      </c>
      <c r="E18" s="115">
        <v>12</v>
      </c>
      <c r="F18" s="114">
        <v>3</v>
      </c>
      <c r="G18" s="115">
        <v>11</v>
      </c>
      <c r="H18" s="114">
        <v>0</v>
      </c>
      <c r="I18" s="115">
        <v>0</v>
      </c>
      <c r="J18" s="114">
        <v>2</v>
      </c>
      <c r="K18" s="115">
        <v>13</v>
      </c>
      <c r="L18" s="114">
        <v>0</v>
      </c>
      <c r="M18" s="115">
        <v>0</v>
      </c>
      <c r="N18" s="114">
        <v>0</v>
      </c>
      <c r="O18" s="115">
        <v>0</v>
      </c>
      <c r="P18" s="114">
        <v>1</v>
      </c>
      <c r="Q18" s="115">
        <v>17</v>
      </c>
      <c r="R18" s="114"/>
      <c r="S18" s="115"/>
      <c r="T18" s="114">
        <v>3</v>
      </c>
      <c r="U18" s="115">
        <v>10</v>
      </c>
      <c r="V18" s="114">
        <v>5</v>
      </c>
      <c r="W18" s="115">
        <v>9</v>
      </c>
      <c r="X18" s="128">
        <f>(B18+E18+G18+I18+K18+M18+O18+Q18+S18+U18+W18)</f>
        <v>184</v>
      </c>
      <c r="Y18" s="250">
        <v>7</v>
      </c>
      <c r="Z18" s="75" t="s">
        <v>85</v>
      </c>
      <c r="AA18" s="70"/>
      <c r="AB18" s="68"/>
      <c r="AE18" s="27"/>
    </row>
    <row r="19" spans="1:31" ht="10.5" customHeight="1" x14ac:dyDescent="0.2">
      <c r="A19" s="139"/>
      <c r="B19" s="120"/>
      <c r="C19" s="19" t="s">
        <v>74</v>
      </c>
      <c r="D19" s="126"/>
      <c r="E19" s="115"/>
      <c r="F19" s="114"/>
      <c r="G19" s="115"/>
      <c r="H19" s="114"/>
      <c r="I19" s="115"/>
      <c r="J19" s="114"/>
      <c r="K19" s="115"/>
      <c r="L19" s="114"/>
      <c r="M19" s="115"/>
      <c r="N19" s="114"/>
      <c r="O19" s="115"/>
      <c r="P19" s="114"/>
      <c r="Q19" s="115"/>
      <c r="R19" s="114"/>
      <c r="S19" s="115"/>
      <c r="T19" s="114"/>
      <c r="U19" s="115"/>
      <c r="V19" s="114"/>
      <c r="W19" s="115"/>
      <c r="X19" s="129"/>
      <c r="Y19" s="251"/>
      <c r="Z19" s="72"/>
      <c r="AA19" s="69"/>
      <c r="AB19" s="68"/>
      <c r="AE19" s="22"/>
    </row>
    <row r="20" spans="1:31" ht="10.5" customHeight="1" x14ac:dyDescent="0.2">
      <c r="A20" s="138">
        <v>8</v>
      </c>
      <c r="B20" s="136">
        <v>100</v>
      </c>
      <c r="C20" s="59" t="s">
        <v>20</v>
      </c>
      <c r="D20" s="125">
        <v>9</v>
      </c>
      <c r="E20" s="115">
        <v>6</v>
      </c>
      <c r="F20" s="114">
        <v>9</v>
      </c>
      <c r="G20" s="115">
        <v>5</v>
      </c>
      <c r="H20" s="114">
        <v>8</v>
      </c>
      <c r="I20" s="115">
        <v>5</v>
      </c>
      <c r="J20" s="114">
        <v>9</v>
      </c>
      <c r="K20" s="115">
        <v>5</v>
      </c>
      <c r="L20" s="114">
        <v>10</v>
      </c>
      <c r="M20" s="115">
        <v>4</v>
      </c>
      <c r="N20" s="114">
        <v>6</v>
      </c>
      <c r="O20" s="115">
        <v>5</v>
      </c>
      <c r="P20" s="114">
        <v>9</v>
      </c>
      <c r="Q20" s="115">
        <v>6</v>
      </c>
      <c r="R20" s="114"/>
      <c r="S20" s="115"/>
      <c r="T20" s="114">
        <v>9</v>
      </c>
      <c r="U20" s="115">
        <v>4</v>
      </c>
      <c r="V20" s="114">
        <v>10</v>
      </c>
      <c r="W20" s="115">
        <v>4</v>
      </c>
      <c r="X20" s="128">
        <f>(B20+E20+G20+I20+K20+M20+O20+Q20+S20+U20+W20)</f>
        <v>144</v>
      </c>
      <c r="Y20" s="250">
        <v>8</v>
      </c>
      <c r="Z20" s="75" t="s">
        <v>85</v>
      </c>
      <c r="AA20" s="69"/>
      <c r="AB20" s="68"/>
      <c r="AE20" s="27"/>
    </row>
    <row r="21" spans="1:31" ht="10.5" customHeight="1" x14ac:dyDescent="0.2">
      <c r="A21" s="139"/>
      <c r="B21" s="120"/>
      <c r="C21" s="19" t="s">
        <v>16</v>
      </c>
      <c r="D21" s="126"/>
      <c r="E21" s="115"/>
      <c r="F21" s="114"/>
      <c r="G21" s="115"/>
      <c r="H21" s="114"/>
      <c r="I21" s="115"/>
      <c r="J21" s="114"/>
      <c r="K21" s="115"/>
      <c r="L21" s="114"/>
      <c r="M21" s="115"/>
      <c r="N21" s="114"/>
      <c r="O21" s="115"/>
      <c r="P21" s="114"/>
      <c r="Q21" s="115"/>
      <c r="R21" s="114"/>
      <c r="S21" s="115"/>
      <c r="T21" s="114"/>
      <c r="U21" s="115"/>
      <c r="V21" s="114"/>
      <c r="W21" s="115"/>
      <c r="X21" s="129"/>
      <c r="Y21" s="251"/>
      <c r="Z21" s="72"/>
      <c r="AA21" s="69"/>
      <c r="AB21" s="68"/>
      <c r="AE21" s="22"/>
    </row>
    <row r="22" spans="1:31" ht="10.5" customHeight="1" x14ac:dyDescent="0.2">
      <c r="A22" s="138">
        <v>9</v>
      </c>
      <c r="B22" s="136">
        <v>82</v>
      </c>
      <c r="C22" s="59" t="s">
        <v>113</v>
      </c>
      <c r="D22" s="125">
        <v>6</v>
      </c>
      <c r="E22" s="115">
        <v>9</v>
      </c>
      <c r="F22" s="114">
        <v>0</v>
      </c>
      <c r="G22" s="115">
        <v>0</v>
      </c>
      <c r="H22" s="114">
        <v>4</v>
      </c>
      <c r="I22" s="115">
        <v>9</v>
      </c>
      <c r="J22" s="114">
        <v>7</v>
      </c>
      <c r="K22" s="115">
        <v>7</v>
      </c>
      <c r="L22" s="114">
        <v>8</v>
      </c>
      <c r="M22" s="115">
        <v>6</v>
      </c>
      <c r="N22" s="114">
        <v>0</v>
      </c>
      <c r="O22" s="115">
        <v>0</v>
      </c>
      <c r="P22" s="114">
        <v>8</v>
      </c>
      <c r="Q22" s="115">
        <v>7</v>
      </c>
      <c r="R22" s="114"/>
      <c r="S22" s="115"/>
      <c r="T22" s="114">
        <v>5</v>
      </c>
      <c r="U22" s="115">
        <v>8</v>
      </c>
      <c r="V22" s="114">
        <v>6</v>
      </c>
      <c r="W22" s="115">
        <v>8</v>
      </c>
      <c r="X22" s="128">
        <f>(B22+E22+G22+I22+K22+M22+O22+Q22+S22+U22+W22)</f>
        <v>136</v>
      </c>
      <c r="Y22" s="250">
        <v>9</v>
      </c>
      <c r="Z22" s="76" t="s">
        <v>85</v>
      </c>
      <c r="AA22" s="70"/>
      <c r="AB22" s="68"/>
      <c r="AE22" s="27"/>
    </row>
    <row r="23" spans="1:31" ht="10.5" customHeight="1" x14ac:dyDescent="0.2">
      <c r="A23" s="139"/>
      <c r="B23" s="120"/>
      <c r="C23" s="19" t="s">
        <v>52</v>
      </c>
      <c r="D23" s="126"/>
      <c r="E23" s="115"/>
      <c r="F23" s="114"/>
      <c r="G23" s="115"/>
      <c r="H23" s="114"/>
      <c r="I23" s="115"/>
      <c r="J23" s="114"/>
      <c r="K23" s="115"/>
      <c r="L23" s="114"/>
      <c r="M23" s="115"/>
      <c r="N23" s="114"/>
      <c r="O23" s="115"/>
      <c r="P23" s="114"/>
      <c r="Q23" s="115"/>
      <c r="R23" s="114"/>
      <c r="S23" s="115"/>
      <c r="T23" s="114"/>
      <c r="U23" s="115"/>
      <c r="V23" s="114"/>
      <c r="W23" s="115"/>
      <c r="X23" s="129"/>
      <c r="Y23" s="251"/>
      <c r="Z23" s="72"/>
      <c r="AA23" s="69"/>
      <c r="AB23" s="68"/>
      <c r="AE23" s="22"/>
    </row>
    <row r="24" spans="1:31" ht="10.5" customHeight="1" x14ac:dyDescent="0.2">
      <c r="A24" s="138">
        <v>10</v>
      </c>
      <c r="B24" s="136">
        <v>65</v>
      </c>
      <c r="C24" s="59" t="s">
        <v>31</v>
      </c>
      <c r="D24" s="125">
        <v>8</v>
      </c>
      <c r="E24" s="115">
        <v>7</v>
      </c>
      <c r="F24" s="114">
        <v>7</v>
      </c>
      <c r="G24" s="115">
        <v>7</v>
      </c>
      <c r="H24" s="114">
        <v>7</v>
      </c>
      <c r="I24" s="115">
        <v>6</v>
      </c>
      <c r="J24" s="114">
        <v>8</v>
      </c>
      <c r="K24" s="115">
        <v>6</v>
      </c>
      <c r="L24" s="114">
        <v>9</v>
      </c>
      <c r="M24" s="115">
        <v>5</v>
      </c>
      <c r="N24" s="114">
        <v>7</v>
      </c>
      <c r="O24" s="115">
        <v>4</v>
      </c>
      <c r="P24" s="114">
        <v>13</v>
      </c>
      <c r="Q24" s="115">
        <v>2</v>
      </c>
      <c r="R24" s="114"/>
      <c r="S24" s="115"/>
      <c r="T24" s="114">
        <v>0</v>
      </c>
      <c r="U24" s="115">
        <v>0</v>
      </c>
      <c r="V24" s="114">
        <v>0</v>
      </c>
      <c r="W24" s="115">
        <v>0</v>
      </c>
      <c r="X24" s="128">
        <f>(B24+E24+G24+I24+K24+M24+O24+Q24+S24+U24+W24)</f>
        <v>102</v>
      </c>
      <c r="Y24" s="250">
        <v>10</v>
      </c>
      <c r="Z24" s="75" t="s">
        <v>85</v>
      </c>
      <c r="AA24" s="69"/>
      <c r="AB24" s="68"/>
      <c r="AE24" s="27"/>
    </row>
    <row r="25" spans="1:31" ht="10.5" customHeight="1" x14ac:dyDescent="0.2">
      <c r="A25" s="139"/>
      <c r="B25" s="120"/>
      <c r="C25" s="19" t="s">
        <v>32</v>
      </c>
      <c r="D25" s="126"/>
      <c r="E25" s="115"/>
      <c r="F25" s="114"/>
      <c r="G25" s="115"/>
      <c r="H25" s="114"/>
      <c r="I25" s="115"/>
      <c r="J25" s="114"/>
      <c r="K25" s="115"/>
      <c r="L25" s="114"/>
      <c r="M25" s="115"/>
      <c r="N25" s="114"/>
      <c r="O25" s="115"/>
      <c r="P25" s="114"/>
      <c r="Q25" s="115"/>
      <c r="R25" s="114"/>
      <c r="S25" s="115"/>
      <c r="T25" s="114"/>
      <c r="U25" s="115"/>
      <c r="V25" s="114"/>
      <c r="W25" s="115"/>
      <c r="X25" s="129"/>
      <c r="Y25" s="251"/>
      <c r="Z25" s="72"/>
      <c r="AA25" s="69"/>
      <c r="AB25" s="68"/>
      <c r="AE25" s="22"/>
    </row>
    <row r="26" spans="1:31" ht="10.5" customHeight="1" x14ac:dyDescent="0.2">
      <c r="A26" s="138">
        <v>11</v>
      </c>
      <c r="B26" s="136">
        <v>49</v>
      </c>
      <c r="C26" s="16" t="s">
        <v>80</v>
      </c>
      <c r="D26" s="125">
        <v>0</v>
      </c>
      <c r="E26" s="115">
        <v>0</v>
      </c>
      <c r="F26" s="114">
        <v>10</v>
      </c>
      <c r="G26" s="115">
        <v>4</v>
      </c>
      <c r="H26" s="114">
        <v>0</v>
      </c>
      <c r="I26" s="115">
        <v>0</v>
      </c>
      <c r="J26" s="114">
        <v>0</v>
      </c>
      <c r="K26" s="115">
        <v>0</v>
      </c>
      <c r="L26" s="114">
        <v>0</v>
      </c>
      <c r="M26" s="115">
        <v>0</v>
      </c>
      <c r="N26" s="114">
        <v>0</v>
      </c>
      <c r="O26" s="115">
        <v>0</v>
      </c>
      <c r="P26" s="114">
        <v>0</v>
      </c>
      <c r="Q26" s="115">
        <v>0</v>
      </c>
      <c r="R26" s="114"/>
      <c r="S26" s="115"/>
      <c r="T26" s="114">
        <v>0</v>
      </c>
      <c r="U26" s="115">
        <v>0</v>
      </c>
      <c r="V26" s="114">
        <v>0</v>
      </c>
      <c r="W26" s="115">
        <v>0</v>
      </c>
      <c r="X26" s="128">
        <f>(B26+E26+G26+I26+K26+M26+O26+Q26+S26+U26+W26)</f>
        <v>53</v>
      </c>
      <c r="Y26" s="250">
        <v>16</v>
      </c>
      <c r="Z26" s="75" t="s">
        <v>85</v>
      </c>
      <c r="AA26" s="69"/>
      <c r="AB26" s="68"/>
      <c r="AE26" s="27"/>
    </row>
    <row r="27" spans="1:31" ht="10.5" customHeight="1" x14ac:dyDescent="0.2">
      <c r="A27" s="139"/>
      <c r="B27" s="120"/>
      <c r="C27" s="19" t="s">
        <v>79</v>
      </c>
      <c r="D27" s="126"/>
      <c r="E27" s="115"/>
      <c r="F27" s="114"/>
      <c r="G27" s="115"/>
      <c r="H27" s="114"/>
      <c r="I27" s="115"/>
      <c r="J27" s="114"/>
      <c r="K27" s="115"/>
      <c r="L27" s="114"/>
      <c r="M27" s="115"/>
      <c r="N27" s="114"/>
      <c r="O27" s="115"/>
      <c r="P27" s="114"/>
      <c r="Q27" s="115"/>
      <c r="R27" s="114"/>
      <c r="S27" s="115"/>
      <c r="T27" s="114"/>
      <c r="U27" s="115"/>
      <c r="V27" s="114"/>
      <c r="W27" s="115"/>
      <c r="X27" s="129"/>
      <c r="Y27" s="251"/>
      <c r="Z27" s="72"/>
      <c r="AA27" s="69"/>
      <c r="AB27" s="68"/>
      <c r="AE27" s="22"/>
    </row>
    <row r="28" spans="1:31" ht="10.5" customHeight="1" x14ac:dyDescent="0.2">
      <c r="A28" s="138">
        <v>12</v>
      </c>
      <c r="B28" s="158">
        <v>43</v>
      </c>
      <c r="C28" s="16" t="s">
        <v>56</v>
      </c>
      <c r="D28" s="125">
        <v>0</v>
      </c>
      <c r="E28" s="115">
        <v>0</v>
      </c>
      <c r="F28" s="114">
        <v>0</v>
      </c>
      <c r="G28" s="115">
        <v>0</v>
      </c>
      <c r="H28" s="114">
        <v>0</v>
      </c>
      <c r="I28" s="115">
        <v>0</v>
      </c>
      <c r="J28" s="114">
        <v>0</v>
      </c>
      <c r="K28" s="115">
        <v>0</v>
      </c>
      <c r="L28" s="114">
        <v>0</v>
      </c>
      <c r="M28" s="115">
        <v>0</v>
      </c>
      <c r="N28" s="114">
        <v>0</v>
      </c>
      <c r="O28" s="115">
        <v>0</v>
      </c>
      <c r="P28" s="114">
        <v>0</v>
      </c>
      <c r="Q28" s="115">
        <v>0</v>
      </c>
      <c r="R28" s="114"/>
      <c r="S28" s="115"/>
      <c r="T28" s="114">
        <v>0</v>
      </c>
      <c r="U28" s="115">
        <v>0</v>
      </c>
      <c r="V28" s="114">
        <v>0</v>
      </c>
      <c r="W28" s="115">
        <v>0</v>
      </c>
      <c r="X28" s="128">
        <f>(B28+E28+G28+I28+K28+M28+O28+Q28+S28+U28+W28)</f>
        <v>43</v>
      </c>
      <c r="Y28" s="250">
        <v>17</v>
      </c>
      <c r="Z28" s="75" t="s">
        <v>85</v>
      </c>
      <c r="AA28" s="70"/>
      <c r="AB28" s="68"/>
      <c r="AE28" s="27"/>
    </row>
    <row r="29" spans="1:31" ht="10.5" customHeight="1" x14ac:dyDescent="0.2">
      <c r="A29" s="139"/>
      <c r="B29" s="159"/>
      <c r="C29" s="19" t="s">
        <v>57</v>
      </c>
      <c r="D29" s="126"/>
      <c r="E29" s="115"/>
      <c r="F29" s="114"/>
      <c r="G29" s="115"/>
      <c r="H29" s="114"/>
      <c r="I29" s="115"/>
      <c r="J29" s="114"/>
      <c r="K29" s="115"/>
      <c r="L29" s="114"/>
      <c r="M29" s="115"/>
      <c r="N29" s="114"/>
      <c r="O29" s="115"/>
      <c r="P29" s="114"/>
      <c r="Q29" s="115"/>
      <c r="R29" s="114"/>
      <c r="S29" s="115"/>
      <c r="T29" s="114"/>
      <c r="U29" s="115"/>
      <c r="V29" s="114"/>
      <c r="W29" s="115"/>
      <c r="X29" s="129"/>
      <c r="Y29" s="251"/>
      <c r="Z29" s="72"/>
      <c r="AA29" s="69"/>
      <c r="AB29" s="69"/>
      <c r="AE29" s="22"/>
    </row>
    <row r="30" spans="1:31" ht="10.5" customHeight="1" x14ac:dyDescent="0.2">
      <c r="A30" s="138">
        <v>13</v>
      </c>
      <c r="B30" s="136">
        <v>43</v>
      </c>
      <c r="C30" s="16" t="s">
        <v>50</v>
      </c>
      <c r="D30" s="125">
        <v>11</v>
      </c>
      <c r="E30" s="115">
        <v>4</v>
      </c>
      <c r="F30" s="114">
        <v>12</v>
      </c>
      <c r="G30" s="115">
        <v>2</v>
      </c>
      <c r="H30" s="114">
        <v>12</v>
      </c>
      <c r="I30" s="115">
        <v>1</v>
      </c>
      <c r="J30" s="114">
        <v>12</v>
      </c>
      <c r="K30" s="115">
        <v>2</v>
      </c>
      <c r="L30" s="114">
        <v>12</v>
      </c>
      <c r="M30" s="115">
        <v>2</v>
      </c>
      <c r="N30" s="114">
        <v>10</v>
      </c>
      <c r="O30" s="115">
        <v>1</v>
      </c>
      <c r="P30" s="114">
        <v>14</v>
      </c>
      <c r="Q30" s="115">
        <v>1</v>
      </c>
      <c r="R30" s="114"/>
      <c r="S30" s="115"/>
      <c r="T30" s="114">
        <v>12</v>
      </c>
      <c r="U30" s="115">
        <v>1</v>
      </c>
      <c r="V30" s="114">
        <v>13</v>
      </c>
      <c r="W30" s="115">
        <v>1</v>
      </c>
      <c r="X30" s="128">
        <f>(B30+E30+G30+I30+K30+M30+O30+Q30+S30+U30+W30)</f>
        <v>58</v>
      </c>
      <c r="Y30" s="250">
        <v>13</v>
      </c>
      <c r="Z30" s="75"/>
      <c r="AA30" s="69"/>
      <c r="AB30" s="69"/>
      <c r="AE30" s="27"/>
    </row>
    <row r="31" spans="1:31" ht="10.5" customHeight="1" x14ac:dyDescent="0.2">
      <c r="A31" s="139"/>
      <c r="B31" s="120"/>
      <c r="C31" s="19" t="s">
        <v>19</v>
      </c>
      <c r="D31" s="126"/>
      <c r="E31" s="115"/>
      <c r="F31" s="114"/>
      <c r="G31" s="115"/>
      <c r="H31" s="114"/>
      <c r="I31" s="115"/>
      <c r="J31" s="114"/>
      <c r="K31" s="115"/>
      <c r="L31" s="114"/>
      <c r="M31" s="115"/>
      <c r="N31" s="114"/>
      <c r="O31" s="115"/>
      <c r="P31" s="114"/>
      <c r="Q31" s="115"/>
      <c r="R31" s="114"/>
      <c r="S31" s="115"/>
      <c r="T31" s="114"/>
      <c r="U31" s="115"/>
      <c r="V31" s="114"/>
      <c r="W31" s="115"/>
      <c r="X31" s="129"/>
      <c r="Y31" s="251"/>
      <c r="Z31" s="72" t="s">
        <v>91</v>
      </c>
      <c r="AA31" s="69"/>
      <c r="AB31" s="69">
        <f>X30-3</f>
        <v>55</v>
      </c>
      <c r="AE31" s="22"/>
    </row>
    <row r="32" spans="1:31" ht="10.5" customHeight="1" x14ac:dyDescent="0.2">
      <c r="A32" s="138">
        <v>14</v>
      </c>
      <c r="B32" s="136">
        <v>39</v>
      </c>
      <c r="C32" s="59" t="s">
        <v>64</v>
      </c>
      <c r="D32" s="125">
        <v>13</v>
      </c>
      <c r="E32" s="115">
        <v>2</v>
      </c>
      <c r="F32" s="114">
        <v>13</v>
      </c>
      <c r="G32" s="115">
        <v>1</v>
      </c>
      <c r="H32" s="114">
        <v>11</v>
      </c>
      <c r="I32" s="115">
        <v>2</v>
      </c>
      <c r="J32" s="114">
        <v>13</v>
      </c>
      <c r="K32" s="115">
        <v>1</v>
      </c>
      <c r="L32" s="114">
        <v>13</v>
      </c>
      <c r="M32" s="115">
        <v>1</v>
      </c>
      <c r="N32" s="114">
        <v>8</v>
      </c>
      <c r="O32" s="115">
        <v>3</v>
      </c>
      <c r="P32" s="114">
        <v>12</v>
      </c>
      <c r="Q32" s="115">
        <v>3</v>
      </c>
      <c r="R32" s="114"/>
      <c r="S32" s="115"/>
      <c r="T32" s="114">
        <v>10</v>
      </c>
      <c r="U32" s="115">
        <v>3</v>
      </c>
      <c r="V32" s="114">
        <v>12</v>
      </c>
      <c r="W32" s="115">
        <v>2</v>
      </c>
      <c r="X32" s="128">
        <f>(B32+E32+G32+I32+K32+M32+O32+Q32+S32+U32+W32)</f>
        <v>57</v>
      </c>
      <c r="Y32" s="250">
        <v>14</v>
      </c>
      <c r="Z32" s="75" t="s">
        <v>87</v>
      </c>
      <c r="AA32" s="69"/>
      <c r="AB32" s="69"/>
      <c r="AE32" s="27"/>
    </row>
    <row r="33" spans="1:31" ht="10.5" customHeight="1" x14ac:dyDescent="0.2">
      <c r="A33" s="139"/>
      <c r="B33" s="120"/>
      <c r="C33" s="19" t="s">
        <v>65</v>
      </c>
      <c r="D33" s="126"/>
      <c r="E33" s="115"/>
      <c r="F33" s="114"/>
      <c r="G33" s="115"/>
      <c r="H33" s="114"/>
      <c r="I33" s="115"/>
      <c r="J33" s="114"/>
      <c r="K33" s="115"/>
      <c r="L33" s="114"/>
      <c r="M33" s="115"/>
      <c r="N33" s="114"/>
      <c r="O33" s="115"/>
      <c r="P33" s="114"/>
      <c r="Q33" s="115"/>
      <c r="R33" s="114"/>
      <c r="S33" s="115"/>
      <c r="T33" s="114"/>
      <c r="U33" s="115"/>
      <c r="V33" s="114"/>
      <c r="W33" s="115"/>
      <c r="X33" s="129"/>
      <c r="Y33" s="251"/>
      <c r="Z33" s="77">
        <v>1</v>
      </c>
      <c r="AA33" s="69"/>
      <c r="AB33" s="69">
        <f>X32-1</f>
        <v>56</v>
      </c>
      <c r="AE33" s="22"/>
    </row>
    <row r="34" spans="1:31" ht="10.5" customHeight="1" x14ac:dyDescent="0.2">
      <c r="A34" s="138">
        <v>15</v>
      </c>
      <c r="B34" s="158">
        <v>39</v>
      </c>
      <c r="C34" s="59" t="s">
        <v>36</v>
      </c>
      <c r="D34" s="125">
        <v>12</v>
      </c>
      <c r="E34" s="115">
        <v>3</v>
      </c>
      <c r="F34" s="114">
        <v>0</v>
      </c>
      <c r="G34" s="115">
        <v>0</v>
      </c>
      <c r="H34" s="114">
        <v>0</v>
      </c>
      <c r="I34" s="115">
        <v>0</v>
      </c>
      <c r="J34" s="114">
        <v>10</v>
      </c>
      <c r="K34" s="115">
        <v>4</v>
      </c>
      <c r="L34" s="114">
        <v>7</v>
      </c>
      <c r="M34" s="115">
        <v>7</v>
      </c>
      <c r="N34" s="114">
        <v>0</v>
      </c>
      <c r="O34" s="115">
        <v>0</v>
      </c>
      <c r="P34" s="114">
        <v>11</v>
      </c>
      <c r="Q34" s="115">
        <v>4</v>
      </c>
      <c r="R34" s="114"/>
      <c r="S34" s="115"/>
      <c r="T34" s="114">
        <v>0</v>
      </c>
      <c r="U34" s="115">
        <v>0</v>
      </c>
      <c r="V34" s="114">
        <v>9</v>
      </c>
      <c r="W34" s="115">
        <v>5</v>
      </c>
      <c r="X34" s="128">
        <f>(B34+E34+G34+I34+K34+M34+O34+Q34+S34+U34+W34)</f>
        <v>62</v>
      </c>
      <c r="Y34" s="250">
        <v>12</v>
      </c>
      <c r="Z34" s="75" t="s">
        <v>85</v>
      </c>
    </row>
    <row r="35" spans="1:31" ht="10.5" customHeight="1" x14ac:dyDescent="0.2">
      <c r="A35" s="139"/>
      <c r="B35" s="159"/>
      <c r="C35" s="19" t="s">
        <v>30</v>
      </c>
      <c r="D35" s="126"/>
      <c r="E35" s="115"/>
      <c r="F35" s="114"/>
      <c r="G35" s="115"/>
      <c r="H35" s="114"/>
      <c r="I35" s="115"/>
      <c r="J35" s="114"/>
      <c r="K35" s="115"/>
      <c r="L35" s="114"/>
      <c r="M35" s="115"/>
      <c r="N35" s="114"/>
      <c r="O35" s="115"/>
      <c r="P35" s="114"/>
      <c r="Q35" s="115"/>
      <c r="R35" s="114"/>
      <c r="S35" s="115"/>
      <c r="T35" s="114"/>
      <c r="U35" s="115"/>
      <c r="V35" s="114"/>
      <c r="W35" s="115"/>
      <c r="X35" s="129"/>
      <c r="Y35" s="251"/>
      <c r="Z35" s="77"/>
    </row>
    <row r="36" spans="1:31" ht="10.5" customHeight="1" x14ac:dyDescent="0.2">
      <c r="A36" s="157">
        <v>16</v>
      </c>
      <c r="B36" s="158">
        <v>37</v>
      </c>
      <c r="C36" s="16" t="s">
        <v>45</v>
      </c>
      <c r="D36" s="154">
        <v>0</v>
      </c>
      <c r="E36" s="115">
        <v>0</v>
      </c>
      <c r="F36" s="114">
        <v>11</v>
      </c>
      <c r="G36" s="115">
        <v>3</v>
      </c>
      <c r="H36" s="114">
        <v>10</v>
      </c>
      <c r="I36" s="115">
        <v>3</v>
      </c>
      <c r="J36" s="114">
        <v>11</v>
      </c>
      <c r="K36" s="115">
        <v>3</v>
      </c>
      <c r="L36" s="114">
        <v>11</v>
      </c>
      <c r="M36" s="115">
        <v>3</v>
      </c>
      <c r="N36" s="114">
        <v>9</v>
      </c>
      <c r="O36" s="115">
        <v>2</v>
      </c>
      <c r="P36" s="114">
        <v>0</v>
      </c>
      <c r="Q36" s="115">
        <v>0</v>
      </c>
      <c r="R36" s="114"/>
      <c r="S36" s="115"/>
      <c r="T36" s="114">
        <v>11</v>
      </c>
      <c r="U36" s="115">
        <v>2</v>
      </c>
      <c r="V36" s="114">
        <v>11</v>
      </c>
      <c r="W36" s="115">
        <v>3</v>
      </c>
      <c r="X36" s="144">
        <f>(B36+E36+G36+I36+K36+M36+O36+Q36+S36+U36+W36)</f>
        <v>56</v>
      </c>
      <c r="Y36" s="250">
        <v>15</v>
      </c>
      <c r="Z36" s="75" t="s">
        <v>85</v>
      </c>
    </row>
    <row r="37" spans="1:31" ht="10.5" customHeight="1" x14ac:dyDescent="0.2">
      <c r="A37" s="156"/>
      <c r="B37" s="159"/>
      <c r="C37" s="19" t="s">
        <v>46</v>
      </c>
      <c r="D37" s="126"/>
      <c r="E37" s="115"/>
      <c r="F37" s="114"/>
      <c r="G37" s="115"/>
      <c r="H37" s="114"/>
      <c r="I37" s="115"/>
      <c r="J37" s="114"/>
      <c r="K37" s="115"/>
      <c r="L37" s="114"/>
      <c r="M37" s="115"/>
      <c r="N37" s="114"/>
      <c r="O37" s="115"/>
      <c r="P37" s="114"/>
      <c r="Q37" s="115"/>
      <c r="R37" s="114"/>
      <c r="S37" s="115"/>
      <c r="T37" s="114"/>
      <c r="U37" s="115"/>
      <c r="V37" s="114"/>
      <c r="W37" s="115"/>
      <c r="X37" s="129"/>
      <c r="Y37" s="251"/>
      <c r="Z37" s="77"/>
    </row>
    <row r="38" spans="1:31" ht="10.5" customHeight="1" x14ac:dyDescent="0.2">
      <c r="A38" s="155">
        <v>17</v>
      </c>
      <c r="B38" s="119">
        <v>24</v>
      </c>
      <c r="C38" s="59" t="s">
        <v>114</v>
      </c>
      <c r="D38" s="125">
        <v>0</v>
      </c>
      <c r="E38" s="115">
        <v>0</v>
      </c>
      <c r="F38" s="114">
        <v>0</v>
      </c>
      <c r="G38" s="115">
        <v>0</v>
      </c>
      <c r="H38" s="114">
        <v>0</v>
      </c>
      <c r="I38" s="115">
        <v>0</v>
      </c>
      <c r="J38" s="114">
        <v>0</v>
      </c>
      <c r="K38" s="115">
        <v>0</v>
      </c>
      <c r="L38" s="114">
        <v>0</v>
      </c>
      <c r="M38" s="115">
        <v>0</v>
      </c>
      <c r="N38" s="114">
        <v>0</v>
      </c>
      <c r="O38" s="115">
        <v>0</v>
      </c>
      <c r="P38" s="114">
        <v>10</v>
      </c>
      <c r="Q38" s="115">
        <v>5</v>
      </c>
      <c r="R38" s="114"/>
      <c r="S38" s="115"/>
      <c r="T38" s="114">
        <v>8</v>
      </c>
      <c r="U38" s="115">
        <v>5</v>
      </c>
      <c r="V38" s="114">
        <v>0</v>
      </c>
      <c r="W38" s="115">
        <v>0</v>
      </c>
      <c r="X38" s="144">
        <f>(B38+E38+G38+I38+K38+M38+O38+Q38+S38+U38+W38)</f>
        <v>34</v>
      </c>
      <c r="Y38" s="250">
        <v>18</v>
      </c>
      <c r="Z38" s="75" t="s">
        <v>85</v>
      </c>
    </row>
    <row r="39" spans="1:31" ht="10.5" customHeight="1" x14ac:dyDescent="0.2">
      <c r="A39" s="156"/>
      <c r="B39" s="120"/>
      <c r="C39" s="19" t="s">
        <v>89</v>
      </c>
      <c r="D39" s="126"/>
      <c r="E39" s="115"/>
      <c r="F39" s="114"/>
      <c r="G39" s="115"/>
      <c r="H39" s="114"/>
      <c r="I39" s="115"/>
      <c r="J39" s="114"/>
      <c r="K39" s="115"/>
      <c r="L39" s="114"/>
      <c r="M39" s="115"/>
      <c r="N39" s="114"/>
      <c r="O39" s="115"/>
      <c r="P39" s="114"/>
      <c r="Q39" s="115"/>
      <c r="R39" s="114"/>
      <c r="S39" s="115"/>
      <c r="T39" s="114"/>
      <c r="U39" s="115"/>
      <c r="V39" s="114"/>
      <c r="W39" s="115"/>
      <c r="X39" s="129"/>
      <c r="Y39" s="251"/>
      <c r="Z39" s="77"/>
    </row>
    <row r="40" spans="1:31" ht="10.5" customHeight="1" x14ac:dyDescent="0.2">
      <c r="A40" s="155">
        <v>18</v>
      </c>
      <c r="B40" s="136">
        <v>16</v>
      </c>
      <c r="C40" s="16" t="s">
        <v>88</v>
      </c>
      <c r="D40" s="332">
        <v>14</v>
      </c>
      <c r="E40" s="115">
        <v>1</v>
      </c>
      <c r="F40" s="114">
        <v>0</v>
      </c>
      <c r="G40" s="115">
        <v>0</v>
      </c>
      <c r="H40" s="114">
        <v>0</v>
      </c>
      <c r="I40" s="115">
        <v>0</v>
      </c>
      <c r="J40" s="114">
        <v>0</v>
      </c>
      <c r="K40" s="115">
        <v>0</v>
      </c>
      <c r="L40" s="114">
        <v>0</v>
      </c>
      <c r="M40" s="115">
        <v>0</v>
      </c>
      <c r="N40" s="114">
        <v>0</v>
      </c>
      <c r="O40" s="115">
        <v>0</v>
      </c>
      <c r="P40" s="114">
        <v>0</v>
      </c>
      <c r="Q40" s="115">
        <v>0</v>
      </c>
      <c r="R40" s="114"/>
      <c r="S40" s="115"/>
      <c r="T40" s="114">
        <v>0</v>
      </c>
      <c r="U40" s="115">
        <v>0</v>
      </c>
      <c r="V40" s="114">
        <v>0</v>
      </c>
      <c r="W40" s="115">
        <v>0</v>
      </c>
      <c r="X40" s="330">
        <f>(B40+E40+G40+I40+K40+M40+O40+Q40+S40+U40+W40)</f>
        <v>17</v>
      </c>
      <c r="Y40" s="250">
        <v>19</v>
      </c>
      <c r="Z40" s="75" t="s">
        <v>85</v>
      </c>
    </row>
    <row r="41" spans="1:31" ht="10.5" customHeight="1" x14ac:dyDescent="0.2">
      <c r="A41" s="156"/>
      <c r="B41" s="137"/>
      <c r="C41" s="19" t="s">
        <v>89</v>
      </c>
      <c r="D41" s="333"/>
      <c r="E41" s="115"/>
      <c r="F41" s="114"/>
      <c r="G41" s="115"/>
      <c r="H41" s="114"/>
      <c r="I41" s="115"/>
      <c r="J41" s="114"/>
      <c r="K41" s="115"/>
      <c r="L41" s="114"/>
      <c r="M41" s="115"/>
      <c r="N41" s="114"/>
      <c r="O41" s="115"/>
      <c r="P41" s="114"/>
      <c r="Q41" s="115"/>
      <c r="R41" s="114"/>
      <c r="S41" s="115"/>
      <c r="T41" s="114"/>
      <c r="U41" s="115"/>
      <c r="V41" s="114"/>
      <c r="W41" s="115"/>
      <c r="X41" s="331"/>
      <c r="Y41" s="251"/>
      <c r="Z41" s="77"/>
    </row>
    <row r="42" spans="1:31" ht="10.5" customHeight="1" x14ac:dyDescent="0.2">
      <c r="A42" s="155">
        <v>19</v>
      </c>
      <c r="B42" s="143">
        <v>14</v>
      </c>
      <c r="C42" s="16" t="s">
        <v>95</v>
      </c>
      <c r="D42" s="125">
        <v>0</v>
      </c>
      <c r="E42" s="115">
        <v>0</v>
      </c>
      <c r="F42" s="114">
        <v>0</v>
      </c>
      <c r="G42" s="115">
        <v>0</v>
      </c>
      <c r="H42" s="114">
        <v>0</v>
      </c>
      <c r="I42" s="115">
        <v>0</v>
      </c>
      <c r="J42" s="114">
        <v>0</v>
      </c>
      <c r="K42" s="115">
        <v>0</v>
      </c>
      <c r="L42" s="114">
        <v>0</v>
      </c>
      <c r="M42" s="115">
        <v>0</v>
      </c>
      <c r="N42" s="114">
        <v>0</v>
      </c>
      <c r="O42" s="115">
        <v>0</v>
      </c>
      <c r="P42" s="114">
        <v>0</v>
      </c>
      <c r="Q42" s="115">
        <v>0</v>
      </c>
      <c r="R42" s="114"/>
      <c r="S42" s="115"/>
      <c r="T42" s="114">
        <v>0</v>
      </c>
      <c r="U42" s="115">
        <v>0</v>
      </c>
      <c r="V42" s="114">
        <v>0</v>
      </c>
      <c r="W42" s="115">
        <v>0</v>
      </c>
      <c r="X42" s="330">
        <f>(B42+E42+G42+I42+K42+M42+O42+Q42+S42+U42+W42)</f>
        <v>14</v>
      </c>
      <c r="Y42" s="250">
        <v>20</v>
      </c>
      <c r="Z42" s="75" t="s">
        <v>85</v>
      </c>
    </row>
    <row r="43" spans="1:31" ht="10.5" customHeight="1" x14ac:dyDescent="0.2">
      <c r="A43" s="156"/>
      <c r="B43" s="137"/>
      <c r="C43" s="19" t="s">
        <v>90</v>
      </c>
      <c r="D43" s="126"/>
      <c r="E43" s="115"/>
      <c r="F43" s="114"/>
      <c r="G43" s="115"/>
      <c r="H43" s="114"/>
      <c r="I43" s="115"/>
      <c r="J43" s="114"/>
      <c r="K43" s="115"/>
      <c r="L43" s="114"/>
      <c r="M43" s="115"/>
      <c r="N43" s="114"/>
      <c r="O43" s="115"/>
      <c r="P43" s="114"/>
      <c r="Q43" s="115"/>
      <c r="R43" s="114"/>
      <c r="S43" s="115"/>
      <c r="T43" s="114"/>
      <c r="U43" s="115"/>
      <c r="V43" s="114"/>
      <c r="W43" s="115"/>
      <c r="X43" s="331"/>
      <c r="Y43" s="251"/>
      <c r="Z43" s="77"/>
    </row>
    <row r="44" spans="1:31" ht="10.5" customHeight="1" x14ac:dyDescent="0.2">
      <c r="A44" s="155">
        <v>20</v>
      </c>
      <c r="B44" s="143">
        <v>7</v>
      </c>
      <c r="C44" s="16" t="s">
        <v>122</v>
      </c>
      <c r="D44" s="125">
        <v>0</v>
      </c>
      <c r="E44" s="115">
        <v>0</v>
      </c>
      <c r="F44" s="114">
        <v>0</v>
      </c>
      <c r="G44" s="115">
        <v>0</v>
      </c>
      <c r="H44" s="114">
        <v>0</v>
      </c>
      <c r="I44" s="115">
        <v>0</v>
      </c>
      <c r="J44" s="114">
        <v>0</v>
      </c>
      <c r="K44" s="115">
        <v>0</v>
      </c>
      <c r="L44" s="114">
        <v>0</v>
      </c>
      <c r="M44" s="115">
        <v>0</v>
      </c>
      <c r="N44" s="114">
        <v>0</v>
      </c>
      <c r="O44" s="115">
        <v>0</v>
      </c>
      <c r="P44" s="114">
        <v>0</v>
      </c>
      <c r="Q44" s="115">
        <v>0</v>
      </c>
      <c r="R44" s="114"/>
      <c r="S44" s="115"/>
      <c r="T44" s="114">
        <v>0</v>
      </c>
      <c r="U44" s="115">
        <v>0</v>
      </c>
      <c r="V44" s="114">
        <v>0</v>
      </c>
      <c r="W44" s="115">
        <v>0</v>
      </c>
      <c r="X44" s="330">
        <f>(B44+E44+G44+I44+K44+M44+O44+Q44+S44+U44+W44)</f>
        <v>7</v>
      </c>
      <c r="Y44" s="250">
        <v>21</v>
      </c>
      <c r="Z44" s="75" t="s">
        <v>85</v>
      </c>
    </row>
    <row r="45" spans="1:31" ht="10.5" customHeight="1" x14ac:dyDescent="0.2">
      <c r="A45" s="156"/>
      <c r="B45" s="137"/>
      <c r="C45" s="19" t="s">
        <v>123</v>
      </c>
      <c r="D45" s="126"/>
      <c r="E45" s="115"/>
      <c r="F45" s="114"/>
      <c r="G45" s="115"/>
      <c r="H45" s="114"/>
      <c r="I45" s="115"/>
      <c r="J45" s="114"/>
      <c r="K45" s="115"/>
      <c r="L45" s="114"/>
      <c r="M45" s="115"/>
      <c r="N45" s="114"/>
      <c r="O45" s="115"/>
      <c r="P45" s="114"/>
      <c r="Q45" s="115"/>
      <c r="R45" s="114"/>
      <c r="S45" s="115"/>
      <c r="T45" s="114"/>
      <c r="U45" s="115"/>
      <c r="V45" s="114"/>
      <c r="W45" s="115"/>
      <c r="X45" s="331"/>
      <c r="Y45" s="251"/>
      <c r="Z45" s="77"/>
    </row>
    <row r="46" spans="1:31" ht="10.5" customHeight="1" x14ac:dyDescent="0.2">
      <c r="A46" s="155">
        <v>21</v>
      </c>
      <c r="B46" s="143">
        <v>5</v>
      </c>
      <c r="C46" s="16" t="s">
        <v>136</v>
      </c>
      <c r="D46" s="125">
        <v>0</v>
      </c>
      <c r="E46" s="115">
        <v>0</v>
      </c>
      <c r="F46" s="114">
        <v>0</v>
      </c>
      <c r="G46" s="115">
        <v>0</v>
      </c>
      <c r="H46" s="114">
        <v>0</v>
      </c>
      <c r="I46" s="115">
        <v>0</v>
      </c>
      <c r="J46" s="114">
        <v>0</v>
      </c>
      <c r="K46" s="115">
        <v>0</v>
      </c>
      <c r="L46" s="114">
        <v>0</v>
      </c>
      <c r="M46" s="115">
        <v>0</v>
      </c>
      <c r="N46" s="114">
        <v>0</v>
      </c>
      <c r="O46" s="115">
        <v>0</v>
      </c>
      <c r="P46" s="114">
        <v>0</v>
      </c>
      <c r="Q46" s="115">
        <v>0</v>
      </c>
      <c r="R46" s="114"/>
      <c r="S46" s="115"/>
      <c r="T46" s="114">
        <v>0</v>
      </c>
      <c r="U46" s="115">
        <v>0</v>
      </c>
      <c r="V46" s="114">
        <v>0</v>
      </c>
      <c r="W46" s="115">
        <v>0</v>
      </c>
      <c r="X46" s="330">
        <f>(B46+E46+G46+I46+K46+M46+O46+Q46+S46+U46+W46)</f>
        <v>5</v>
      </c>
      <c r="Y46" s="250">
        <v>22</v>
      </c>
      <c r="Z46" s="75" t="s">
        <v>85</v>
      </c>
    </row>
    <row r="47" spans="1:31" ht="10.5" customHeight="1" x14ac:dyDescent="0.2">
      <c r="A47" s="156"/>
      <c r="B47" s="137"/>
      <c r="C47" s="19" t="s">
        <v>57</v>
      </c>
      <c r="D47" s="126"/>
      <c r="E47" s="115"/>
      <c r="F47" s="114"/>
      <c r="G47" s="115"/>
      <c r="H47" s="114"/>
      <c r="I47" s="115"/>
      <c r="J47" s="114"/>
      <c r="K47" s="115"/>
      <c r="L47" s="114"/>
      <c r="M47" s="115"/>
      <c r="N47" s="114"/>
      <c r="O47" s="115"/>
      <c r="P47" s="114"/>
      <c r="Q47" s="115"/>
      <c r="R47" s="114"/>
      <c r="S47" s="115"/>
      <c r="T47" s="114"/>
      <c r="U47" s="115"/>
      <c r="V47" s="114"/>
      <c r="W47" s="115"/>
      <c r="X47" s="331"/>
      <c r="Y47" s="251"/>
      <c r="Z47" s="77"/>
    </row>
    <row r="48" spans="1:31" ht="10.5" customHeight="1" x14ac:dyDescent="0.2">
      <c r="A48" s="155">
        <v>22</v>
      </c>
      <c r="B48" s="136">
        <v>5</v>
      </c>
      <c r="C48" s="59" t="s">
        <v>140</v>
      </c>
      <c r="D48" s="332">
        <v>5</v>
      </c>
      <c r="E48" s="115">
        <v>10</v>
      </c>
      <c r="F48" s="114">
        <v>6</v>
      </c>
      <c r="G48" s="115">
        <v>8</v>
      </c>
      <c r="H48" s="114">
        <v>5</v>
      </c>
      <c r="I48" s="115">
        <v>8</v>
      </c>
      <c r="J48" s="114">
        <v>5</v>
      </c>
      <c r="K48" s="115">
        <v>9</v>
      </c>
      <c r="L48" s="114">
        <v>3</v>
      </c>
      <c r="M48" s="115">
        <v>11</v>
      </c>
      <c r="N48" s="114">
        <v>5</v>
      </c>
      <c r="O48" s="115">
        <v>6</v>
      </c>
      <c r="P48" s="114">
        <v>6</v>
      </c>
      <c r="Q48" s="115">
        <v>9</v>
      </c>
      <c r="R48" s="114"/>
      <c r="S48" s="115"/>
      <c r="T48" s="114">
        <v>7</v>
      </c>
      <c r="U48" s="115">
        <v>6</v>
      </c>
      <c r="V48" s="114">
        <v>4</v>
      </c>
      <c r="W48" s="115">
        <v>10</v>
      </c>
      <c r="X48" s="330">
        <f>(B48+E48+G48+I48+K48+M48+O48+Q48+S48+U48+W48)</f>
        <v>82</v>
      </c>
      <c r="Y48" s="250">
        <v>11</v>
      </c>
      <c r="Z48" s="75" t="s">
        <v>85</v>
      </c>
    </row>
    <row r="49" spans="1:27" ht="10.5" customHeight="1" x14ac:dyDescent="0.2">
      <c r="A49" s="156"/>
      <c r="B49" s="137"/>
      <c r="C49" s="19" t="s">
        <v>141</v>
      </c>
      <c r="D49" s="333"/>
      <c r="E49" s="115"/>
      <c r="F49" s="114"/>
      <c r="G49" s="115"/>
      <c r="H49" s="114"/>
      <c r="I49" s="115"/>
      <c r="J49" s="114"/>
      <c r="K49" s="115"/>
      <c r="L49" s="114"/>
      <c r="M49" s="115"/>
      <c r="N49" s="114"/>
      <c r="O49" s="115"/>
      <c r="P49" s="114"/>
      <c r="Q49" s="115"/>
      <c r="R49" s="114"/>
      <c r="S49" s="115"/>
      <c r="T49" s="114"/>
      <c r="U49" s="115"/>
      <c r="V49" s="114"/>
      <c r="W49" s="115"/>
      <c r="X49" s="331"/>
      <c r="Y49" s="251"/>
      <c r="Z49" s="77"/>
    </row>
    <row r="50" spans="1:27" ht="10.5" customHeight="1" x14ac:dyDescent="0.2">
      <c r="A50" s="155">
        <v>23</v>
      </c>
      <c r="B50" s="143">
        <v>2</v>
      </c>
      <c r="C50" s="16" t="s">
        <v>111</v>
      </c>
      <c r="D50" s="125">
        <v>0</v>
      </c>
      <c r="E50" s="115">
        <v>0</v>
      </c>
      <c r="F50" s="114">
        <v>0</v>
      </c>
      <c r="G50" s="115">
        <v>0</v>
      </c>
      <c r="H50" s="114">
        <v>0</v>
      </c>
      <c r="I50" s="115">
        <v>0</v>
      </c>
      <c r="J50" s="114">
        <v>0</v>
      </c>
      <c r="K50" s="115">
        <v>0</v>
      </c>
      <c r="L50" s="114">
        <v>0</v>
      </c>
      <c r="M50" s="115">
        <v>0</v>
      </c>
      <c r="N50" s="114">
        <v>0</v>
      </c>
      <c r="O50" s="115">
        <v>0</v>
      </c>
      <c r="P50" s="114">
        <v>0</v>
      </c>
      <c r="Q50" s="115">
        <v>0</v>
      </c>
      <c r="R50" s="114"/>
      <c r="S50" s="115"/>
      <c r="T50" s="114">
        <v>0</v>
      </c>
      <c r="U50" s="115">
        <v>0</v>
      </c>
      <c r="V50" s="114">
        <v>0</v>
      </c>
      <c r="W50" s="115">
        <v>0</v>
      </c>
      <c r="X50" s="330">
        <f>(B50+E50+G50+I50+K50+M50+O50+Q50+S50+U50+W50)</f>
        <v>2</v>
      </c>
      <c r="Y50" s="250">
        <v>23</v>
      </c>
      <c r="Z50" s="75" t="s">
        <v>85</v>
      </c>
    </row>
    <row r="51" spans="1:27" ht="10.5" customHeight="1" x14ac:dyDescent="0.2">
      <c r="A51" s="156"/>
      <c r="B51" s="137"/>
      <c r="C51" s="19" t="s">
        <v>112</v>
      </c>
      <c r="D51" s="126"/>
      <c r="E51" s="115"/>
      <c r="F51" s="114"/>
      <c r="G51" s="115"/>
      <c r="H51" s="114"/>
      <c r="I51" s="115"/>
      <c r="J51" s="114"/>
      <c r="K51" s="115"/>
      <c r="L51" s="114"/>
      <c r="M51" s="115"/>
      <c r="N51" s="114"/>
      <c r="O51" s="115"/>
      <c r="P51" s="114"/>
      <c r="Q51" s="115"/>
      <c r="R51" s="114"/>
      <c r="S51" s="115"/>
      <c r="T51" s="114"/>
      <c r="U51" s="115"/>
      <c r="V51" s="114"/>
      <c r="W51" s="115"/>
      <c r="X51" s="331"/>
      <c r="Y51" s="251"/>
      <c r="Z51" s="77"/>
    </row>
    <row r="52" spans="1:27" ht="10.5" customHeight="1" x14ac:dyDescent="0.2">
      <c r="A52" s="155">
        <v>24</v>
      </c>
      <c r="B52" s="136">
        <v>2</v>
      </c>
      <c r="C52" s="16" t="s">
        <v>134</v>
      </c>
      <c r="D52" s="125">
        <v>0</v>
      </c>
      <c r="E52" s="115">
        <v>0</v>
      </c>
      <c r="F52" s="114">
        <v>0</v>
      </c>
      <c r="G52" s="115">
        <v>0</v>
      </c>
      <c r="H52" s="114">
        <v>0</v>
      </c>
      <c r="I52" s="115">
        <v>0</v>
      </c>
      <c r="J52" s="114">
        <v>0</v>
      </c>
      <c r="K52" s="115">
        <v>0</v>
      </c>
      <c r="L52" s="114">
        <v>0</v>
      </c>
      <c r="M52" s="115">
        <v>0</v>
      </c>
      <c r="N52" s="114">
        <v>0</v>
      </c>
      <c r="O52" s="115">
        <v>0</v>
      </c>
      <c r="P52" s="114">
        <v>0</v>
      </c>
      <c r="Q52" s="115">
        <v>0</v>
      </c>
      <c r="R52" s="114"/>
      <c r="S52" s="115"/>
      <c r="T52" s="114">
        <v>0</v>
      </c>
      <c r="U52" s="115">
        <v>0</v>
      </c>
      <c r="V52" s="114">
        <v>0</v>
      </c>
      <c r="W52" s="115">
        <v>0</v>
      </c>
      <c r="X52" s="330">
        <f>(B52+E52+G52+I52+K52+M52+O52+Q52+S52+U52+W52)</f>
        <v>2</v>
      </c>
      <c r="Y52" s="250">
        <v>24</v>
      </c>
      <c r="Z52" s="75" t="s">
        <v>85</v>
      </c>
    </row>
    <row r="53" spans="1:27" ht="10.5" customHeight="1" x14ac:dyDescent="0.2">
      <c r="A53" s="156"/>
      <c r="B53" s="137"/>
      <c r="C53" s="19" t="s">
        <v>135</v>
      </c>
      <c r="D53" s="126"/>
      <c r="E53" s="115"/>
      <c r="F53" s="114"/>
      <c r="G53" s="115"/>
      <c r="H53" s="114"/>
      <c r="I53" s="115"/>
      <c r="J53" s="114"/>
      <c r="K53" s="115"/>
      <c r="L53" s="114"/>
      <c r="M53" s="115"/>
      <c r="N53" s="114"/>
      <c r="O53" s="115"/>
      <c r="P53" s="114"/>
      <c r="Q53" s="115"/>
      <c r="R53" s="114"/>
      <c r="S53" s="115"/>
      <c r="T53" s="114"/>
      <c r="U53" s="115"/>
      <c r="V53" s="114"/>
      <c r="W53" s="115"/>
      <c r="X53" s="331"/>
      <c r="Y53" s="251"/>
      <c r="Z53" s="77"/>
    </row>
    <row r="54" spans="1:27" ht="10.5" customHeight="1" x14ac:dyDescent="0.2">
      <c r="A54" s="155">
        <v>25</v>
      </c>
      <c r="B54" s="136">
        <v>1</v>
      </c>
      <c r="C54" s="16" t="s">
        <v>124</v>
      </c>
      <c r="D54" s="125">
        <v>0</v>
      </c>
      <c r="E54" s="115">
        <v>0</v>
      </c>
      <c r="F54" s="114">
        <v>0</v>
      </c>
      <c r="G54" s="115">
        <v>0</v>
      </c>
      <c r="H54" s="114">
        <v>0</v>
      </c>
      <c r="I54" s="115">
        <v>0</v>
      </c>
      <c r="J54" s="114">
        <v>0</v>
      </c>
      <c r="K54" s="115">
        <v>0</v>
      </c>
      <c r="L54" s="114">
        <v>0</v>
      </c>
      <c r="M54" s="115">
        <v>0</v>
      </c>
      <c r="N54" s="114">
        <v>0</v>
      </c>
      <c r="O54" s="115">
        <v>0</v>
      </c>
      <c r="P54" s="114">
        <v>0</v>
      </c>
      <c r="Q54" s="115">
        <v>0</v>
      </c>
      <c r="R54" s="114"/>
      <c r="S54" s="115"/>
      <c r="T54" s="114">
        <v>0</v>
      </c>
      <c r="U54" s="115">
        <v>0</v>
      </c>
      <c r="V54" s="114">
        <v>0</v>
      </c>
      <c r="W54" s="115">
        <v>0</v>
      </c>
      <c r="X54" s="340">
        <f>(B54+E54+G54+I54+K54+M54+O54+Q54+S54+U54+W54)</f>
        <v>1</v>
      </c>
      <c r="Y54" s="250">
        <v>25</v>
      </c>
      <c r="Z54" s="75" t="s">
        <v>85</v>
      </c>
      <c r="AA54" s="21"/>
    </row>
    <row r="55" spans="1:27" ht="10.5" customHeight="1" thickBot="1" x14ac:dyDescent="0.25">
      <c r="A55" s="165"/>
      <c r="B55" s="327"/>
      <c r="C55" s="17" t="s">
        <v>71</v>
      </c>
      <c r="D55" s="126"/>
      <c r="E55" s="115"/>
      <c r="F55" s="114"/>
      <c r="G55" s="115"/>
      <c r="H55" s="114"/>
      <c r="I55" s="115"/>
      <c r="J55" s="114"/>
      <c r="K55" s="115"/>
      <c r="L55" s="114"/>
      <c r="M55" s="115"/>
      <c r="N55" s="114"/>
      <c r="O55" s="115"/>
      <c r="P55" s="114"/>
      <c r="Q55" s="115"/>
      <c r="R55" s="114"/>
      <c r="S55" s="115"/>
      <c r="T55" s="114"/>
      <c r="U55" s="115"/>
      <c r="V55" s="305"/>
      <c r="W55" s="326"/>
      <c r="X55" s="341"/>
      <c r="Y55" s="338"/>
      <c r="Z55" s="77"/>
    </row>
    <row r="56" spans="1:27" ht="10.5" customHeight="1" x14ac:dyDescent="0.2">
      <c r="A56" s="24"/>
      <c r="B56" s="24"/>
      <c r="C56" s="43" t="s">
        <v>54</v>
      </c>
      <c r="F56" s="24"/>
      <c r="G56" s="24"/>
      <c r="H56" s="339" t="s">
        <v>61</v>
      </c>
      <c r="I56" s="339"/>
      <c r="J56" s="339"/>
      <c r="K56" s="339"/>
      <c r="L56" s="339"/>
      <c r="M56" s="339"/>
      <c r="N56" s="339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8" spans="1:27" ht="12.75" customHeight="1" x14ac:dyDescent="0.2">
      <c r="B58" s="237"/>
    </row>
    <row r="59" spans="1:27" ht="12.75" customHeight="1" x14ac:dyDescent="0.2">
      <c r="B59" s="237"/>
    </row>
    <row r="60" spans="1:27" x14ac:dyDescent="0.2">
      <c r="B60" s="21"/>
      <c r="C60" s="21"/>
    </row>
    <row r="61" spans="1:27" x14ac:dyDescent="0.2">
      <c r="B61" s="21"/>
      <c r="C61" s="21"/>
    </row>
  </sheetData>
  <mergeCells count="615">
    <mergeCell ref="V42:V43"/>
    <mergeCell ref="W42:W43"/>
    <mergeCell ref="V44:V45"/>
    <mergeCell ref="W44:W45"/>
    <mergeCell ref="V46:V47"/>
    <mergeCell ref="W46:W47"/>
    <mergeCell ref="W38:W39"/>
    <mergeCell ref="V40:V41"/>
    <mergeCell ref="W40:W41"/>
    <mergeCell ref="V30:V31"/>
    <mergeCell ref="W30:W31"/>
    <mergeCell ref="V32:V33"/>
    <mergeCell ref="W32:W33"/>
    <mergeCell ref="V34:V35"/>
    <mergeCell ref="W34:W35"/>
    <mergeCell ref="V28:V29"/>
    <mergeCell ref="W28:W29"/>
    <mergeCell ref="V18:V19"/>
    <mergeCell ref="W18:W19"/>
    <mergeCell ref="V20:V21"/>
    <mergeCell ref="W20:W21"/>
    <mergeCell ref="V22:V23"/>
    <mergeCell ref="W22:W23"/>
    <mergeCell ref="V36:V37"/>
    <mergeCell ref="W36:W37"/>
    <mergeCell ref="W12:W13"/>
    <mergeCell ref="V14:V15"/>
    <mergeCell ref="W14:W15"/>
    <mergeCell ref="V16:V17"/>
    <mergeCell ref="W16:W17"/>
    <mergeCell ref="V6:V7"/>
    <mergeCell ref="W6:W7"/>
    <mergeCell ref="V8:V9"/>
    <mergeCell ref="W8:W9"/>
    <mergeCell ref="V10:V11"/>
    <mergeCell ref="W10:W11"/>
    <mergeCell ref="R54:R55"/>
    <mergeCell ref="S54:S55"/>
    <mergeCell ref="R42:R43"/>
    <mergeCell ref="S42:S43"/>
    <mergeCell ref="R44:R45"/>
    <mergeCell ref="S44:S45"/>
    <mergeCell ref="R46:R47"/>
    <mergeCell ref="S46:S47"/>
    <mergeCell ref="R36:R37"/>
    <mergeCell ref="S36:S37"/>
    <mergeCell ref="R38:R39"/>
    <mergeCell ref="S38:S39"/>
    <mergeCell ref="R40:R41"/>
    <mergeCell ref="S40:S41"/>
    <mergeCell ref="R32:R33"/>
    <mergeCell ref="S32:S33"/>
    <mergeCell ref="R34:R35"/>
    <mergeCell ref="S34:S35"/>
    <mergeCell ref="R24:R25"/>
    <mergeCell ref="S24:S25"/>
    <mergeCell ref="R26:R27"/>
    <mergeCell ref="S26:S27"/>
    <mergeCell ref="R28:R29"/>
    <mergeCell ref="S28:S29"/>
    <mergeCell ref="R20:R21"/>
    <mergeCell ref="S20:S21"/>
    <mergeCell ref="R6:R7"/>
    <mergeCell ref="S6:S7"/>
    <mergeCell ref="R8:R9"/>
    <mergeCell ref="S8:S9"/>
    <mergeCell ref="R10:R11"/>
    <mergeCell ref="S10:S11"/>
    <mergeCell ref="R30:R31"/>
    <mergeCell ref="S30:S31"/>
    <mergeCell ref="A52:A53"/>
    <mergeCell ref="B52:B53"/>
    <mergeCell ref="D52:D53"/>
    <mergeCell ref="E52:E53"/>
    <mergeCell ref="F52:F53"/>
    <mergeCell ref="G52:G53"/>
    <mergeCell ref="X52:X53"/>
    <mergeCell ref="Y52:Y53"/>
    <mergeCell ref="N52:N53"/>
    <mergeCell ref="O52:O53"/>
    <mergeCell ref="P52:P53"/>
    <mergeCell ref="Q52:Q53"/>
    <mergeCell ref="T52:T53"/>
    <mergeCell ref="U52:U53"/>
    <mergeCell ref="R52:R53"/>
    <mergeCell ref="S52:S53"/>
    <mergeCell ref="V52:V53"/>
    <mergeCell ref="W52:W53"/>
    <mergeCell ref="P54:P55"/>
    <mergeCell ref="Q54:Q55"/>
    <mergeCell ref="P40:P41"/>
    <mergeCell ref="Q40:Q41"/>
    <mergeCell ref="P42:P43"/>
    <mergeCell ref="Q42:Q43"/>
    <mergeCell ref="P44:P45"/>
    <mergeCell ref="Q44:Q45"/>
    <mergeCell ref="H52:H53"/>
    <mergeCell ref="I52:I53"/>
    <mergeCell ref="J52:J53"/>
    <mergeCell ref="K52:K53"/>
    <mergeCell ref="L52:L53"/>
    <mergeCell ref="M52:M53"/>
    <mergeCell ref="Q30:Q31"/>
    <mergeCell ref="P32:P33"/>
    <mergeCell ref="Q32:Q33"/>
    <mergeCell ref="P38:P39"/>
    <mergeCell ref="Q38:Q39"/>
    <mergeCell ref="Q36:Q37"/>
    <mergeCell ref="Q18:Q19"/>
    <mergeCell ref="P20:P21"/>
    <mergeCell ref="Q20:Q21"/>
    <mergeCell ref="P22:P23"/>
    <mergeCell ref="Q22:Q23"/>
    <mergeCell ref="P28:P29"/>
    <mergeCell ref="Q28:Q29"/>
    <mergeCell ref="Q26:Q27"/>
    <mergeCell ref="P26:P27"/>
    <mergeCell ref="X54:X55"/>
    <mergeCell ref="U54:U55"/>
    <mergeCell ref="V48:V49"/>
    <mergeCell ref="W48:W49"/>
    <mergeCell ref="V50:V51"/>
    <mergeCell ref="Y48:Y49"/>
    <mergeCell ref="X50:X51"/>
    <mergeCell ref="Y50:Y51"/>
    <mergeCell ref="W50:W51"/>
    <mergeCell ref="V54:V55"/>
    <mergeCell ref="W54:W55"/>
    <mergeCell ref="Y36:Y37"/>
    <mergeCell ref="X38:X39"/>
    <mergeCell ref="U46:U47"/>
    <mergeCell ref="M46:M47"/>
    <mergeCell ref="N46:N47"/>
    <mergeCell ref="O46:O47"/>
    <mergeCell ref="U38:U39"/>
    <mergeCell ref="N38:N39"/>
    <mergeCell ref="O38:O39"/>
    <mergeCell ref="P36:P37"/>
    <mergeCell ref="T44:T45"/>
    <mergeCell ref="M42:M43"/>
    <mergeCell ref="T36:T37"/>
    <mergeCell ref="X40:X41"/>
    <mergeCell ref="X42:X43"/>
    <mergeCell ref="Y42:Y43"/>
    <mergeCell ref="X46:X47"/>
    <mergeCell ref="Y46:Y47"/>
    <mergeCell ref="U44:U45"/>
    <mergeCell ref="X44:X45"/>
    <mergeCell ref="Y44:Y45"/>
    <mergeCell ref="P46:P47"/>
    <mergeCell ref="Q46:Q47"/>
    <mergeCell ref="V38:V39"/>
    <mergeCell ref="T38:T39"/>
    <mergeCell ref="M38:M39"/>
    <mergeCell ref="N36:N37"/>
    <mergeCell ref="O36:O37"/>
    <mergeCell ref="P18:P19"/>
    <mergeCell ref="T54:T55"/>
    <mergeCell ref="G46:G47"/>
    <mergeCell ref="H46:H47"/>
    <mergeCell ref="I46:I47"/>
    <mergeCell ref="J46:J47"/>
    <mergeCell ref="K46:K47"/>
    <mergeCell ref="L46:L47"/>
    <mergeCell ref="N54:N55"/>
    <mergeCell ref="O54:O55"/>
    <mergeCell ref="T46:T47"/>
    <mergeCell ref="L44:L45"/>
    <mergeCell ref="M44:M45"/>
    <mergeCell ref="N44:N45"/>
    <mergeCell ref="O44:O45"/>
    <mergeCell ref="T42:T43"/>
    <mergeCell ref="G38:G39"/>
    <mergeCell ref="H38:H39"/>
    <mergeCell ref="I38:I39"/>
    <mergeCell ref="P30:P31"/>
    <mergeCell ref="A46:A47"/>
    <mergeCell ref="B46:B47"/>
    <mergeCell ref="D46:D47"/>
    <mergeCell ref="E46:E47"/>
    <mergeCell ref="F46:F47"/>
    <mergeCell ref="H56:N56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I48:I49"/>
    <mergeCell ref="J48:J49"/>
    <mergeCell ref="K48:K49"/>
    <mergeCell ref="L48:L49"/>
    <mergeCell ref="M48:M49"/>
    <mergeCell ref="N48:N49"/>
    <mergeCell ref="A48:A49"/>
    <mergeCell ref="B48:B49"/>
    <mergeCell ref="A50:A51"/>
    <mergeCell ref="A1:Y1"/>
    <mergeCell ref="A2:Y2"/>
    <mergeCell ref="T40:T41"/>
    <mergeCell ref="U40:U41"/>
    <mergeCell ref="M40:M41"/>
    <mergeCell ref="K54:K55"/>
    <mergeCell ref="L54:L55"/>
    <mergeCell ref="M54:M55"/>
    <mergeCell ref="K40:K41"/>
    <mergeCell ref="Y54:Y55"/>
    <mergeCell ref="A54:A55"/>
    <mergeCell ref="B54:B55"/>
    <mergeCell ref="D54:D55"/>
    <mergeCell ref="E54:E55"/>
    <mergeCell ref="K42:K43"/>
    <mergeCell ref="U42:U43"/>
    <mergeCell ref="G54:G55"/>
    <mergeCell ref="H54:H55"/>
    <mergeCell ref="I54:I55"/>
    <mergeCell ref="F54:F55"/>
    <mergeCell ref="F42:F43"/>
    <mergeCell ref="J54:J55"/>
    <mergeCell ref="G42:G43"/>
    <mergeCell ref="Y40:Y41"/>
    <mergeCell ref="K44:K45"/>
    <mergeCell ref="H40:H41"/>
    <mergeCell ref="I40:I41"/>
    <mergeCell ref="G40:G41"/>
    <mergeCell ref="J40:J41"/>
    <mergeCell ref="L42:L43"/>
    <mergeCell ref="L40:L41"/>
    <mergeCell ref="J42:J43"/>
    <mergeCell ref="H42:H43"/>
    <mergeCell ref="I42:I43"/>
    <mergeCell ref="A40:A41"/>
    <mergeCell ref="B40:B41"/>
    <mergeCell ref="A42:A43"/>
    <mergeCell ref="B42:B43"/>
    <mergeCell ref="D42:D43"/>
    <mergeCell ref="E42:E43"/>
    <mergeCell ref="D40:D41"/>
    <mergeCell ref="E40:E41"/>
    <mergeCell ref="F38:F39"/>
    <mergeCell ref="F40:F41"/>
    <mergeCell ref="L38:L39"/>
    <mergeCell ref="J38:J39"/>
    <mergeCell ref="K38:K39"/>
    <mergeCell ref="A38:A39"/>
    <mergeCell ref="B38:B39"/>
    <mergeCell ref="D38:D39"/>
    <mergeCell ref="E38:E39"/>
    <mergeCell ref="Y34:Y35"/>
    <mergeCell ref="X34:X35"/>
    <mergeCell ref="U36:U37"/>
    <mergeCell ref="U34:U35"/>
    <mergeCell ref="Y38:Y39"/>
    <mergeCell ref="X36:X37"/>
    <mergeCell ref="M36:M37"/>
    <mergeCell ref="K36:K37"/>
    <mergeCell ref="L36:L37"/>
    <mergeCell ref="G36:G37"/>
    <mergeCell ref="H36:H37"/>
    <mergeCell ref="I36:I37"/>
    <mergeCell ref="J36:J37"/>
    <mergeCell ref="F34:F35"/>
    <mergeCell ref="D34:D35"/>
    <mergeCell ref="E34:E35"/>
    <mergeCell ref="D36:D37"/>
    <mergeCell ref="E36:E37"/>
    <mergeCell ref="F36:F37"/>
    <mergeCell ref="X32:X33"/>
    <mergeCell ref="N34:N35"/>
    <mergeCell ref="O34:O35"/>
    <mergeCell ref="A36:A37"/>
    <mergeCell ref="B36:B37"/>
    <mergeCell ref="M34:M35"/>
    <mergeCell ref="M32:M33"/>
    <mergeCell ref="A34:A35"/>
    <mergeCell ref="K34:K35"/>
    <mergeCell ref="B34:B35"/>
    <mergeCell ref="G34:G35"/>
    <mergeCell ref="H34:H35"/>
    <mergeCell ref="I34:I35"/>
    <mergeCell ref="J34:J35"/>
    <mergeCell ref="T32:T33"/>
    <mergeCell ref="T34:T35"/>
    <mergeCell ref="L34:L35"/>
    <mergeCell ref="P34:P35"/>
    <mergeCell ref="Q34:Q35"/>
    <mergeCell ref="A32:A33"/>
    <mergeCell ref="B32:B33"/>
    <mergeCell ref="D32:D33"/>
    <mergeCell ref="I30:I31"/>
    <mergeCell ref="J30:J31"/>
    <mergeCell ref="H32:H33"/>
    <mergeCell ref="K32:K33"/>
    <mergeCell ref="L32:L33"/>
    <mergeCell ref="I32:I33"/>
    <mergeCell ref="J32:J33"/>
    <mergeCell ref="K30:K31"/>
    <mergeCell ref="L30:L31"/>
    <mergeCell ref="E32:E33"/>
    <mergeCell ref="G30:G31"/>
    <mergeCell ref="H30:H31"/>
    <mergeCell ref="F30:F31"/>
    <mergeCell ref="G32:G33"/>
    <mergeCell ref="F32:F33"/>
    <mergeCell ref="Y28:Y29"/>
    <mergeCell ref="T28:T29"/>
    <mergeCell ref="X28:X29"/>
    <mergeCell ref="Y30:Y31"/>
    <mergeCell ref="X30:X31"/>
    <mergeCell ref="U32:U33"/>
    <mergeCell ref="U28:U29"/>
    <mergeCell ref="T30:T31"/>
    <mergeCell ref="U30:U31"/>
    <mergeCell ref="Y32:Y33"/>
    <mergeCell ref="I28:I29"/>
    <mergeCell ref="J28:J29"/>
    <mergeCell ref="G28:G29"/>
    <mergeCell ref="H28:H29"/>
    <mergeCell ref="M28:M29"/>
    <mergeCell ref="K28:K29"/>
    <mergeCell ref="L28:L29"/>
    <mergeCell ref="M30:M31"/>
    <mergeCell ref="D28:D29"/>
    <mergeCell ref="E28:E29"/>
    <mergeCell ref="F28:F29"/>
    <mergeCell ref="A30:A31"/>
    <mergeCell ref="B30:B31"/>
    <mergeCell ref="D30:D31"/>
    <mergeCell ref="E30:E31"/>
    <mergeCell ref="A28:A29"/>
    <mergeCell ref="B28:B29"/>
    <mergeCell ref="Y26:Y27"/>
    <mergeCell ref="X26:X27"/>
    <mergeCell ref="U26:U27"/>
    <mergeCell ref="T26:T27"/>
    <mergeCell ref="N26:N27"/>
    <mergeCell ref="O26:O27"/>
    <mergeCell ref="A26:A27"/>
    <mergeCell ref="B26:B27"/>
    <mergeCell ref="D26:D27"/>
    <mergeCell ref="E26:E27"/>
    <mergeCell ref="F26:F27"/>
    <mergeCell ref="G26:G27"/>
    <mergeCell ref="I26:I27"/>
    <mergeCell ref="M26:M27"/>
    <mergeCell ref="L26:L27"/>
    <mergeCell ref="K26:K27"/>
    <mergeCell ref="V26:V27"/>
    <mergeCell ref="W26:W27"/>
    <mergeCell ref="Y24:Y25"/>
    <mergeCell ref="T22:T23"/>
    <mergeCell ref="T24:T25"/>
    <mergeCell ref="P24:P25"/>
    <mergeCell ref="O24:O25"/>
    <mergeCell ref="X24:X25"/>
    <mergeCell ref="M24:M25"/>
    <mergeCell ref="O22:O23"/>
    <mergeCell ref="G24:G25"/>
    <mergeCell ref="I24:I25"/>
    <mergeCell ref="H24:H25"/>
    <mergeCell ref="J24:J25"/>
    <mergeCell ref="V24:V25"/>
    <mergeCell ref="W24:W25"/>
    <mergeCell ref="Q24:Q25"/>
    <mergeCell ref="L24:L25"/>
    <mergeCell ref="X22:X23"/>
    <mergeCell ref="U22:U23"/>
    <mergeCell ref="K22:K23"/>
    <mergeCell ref="A22:A23"/>
    <mergeCell ref="B22:B23"/>
    <mergeCell ref="D22:D23"/>
    <mergeCell ref="E22:E23"/>
    <mergeCell ref="U24:U25"/>
    <mergeCell ref="L22:L23"/>
    <mergeCell ref="A24:A25"/>
    <mergeCell ref="B24:B25"/>
    <mergeCell ref="D24:D25"/>
    <mergeCell ref="E24:E25"/>
    <mergeCell ref="F24:F25"/>
    <mergeCell ref="Y20:Y21"/>
    <mergeCell ref="X20:X21"/>
    <mergeCell ref="U20:U21"/>
    <mergeCell ref="T20:T21"/>
    <mergeCell ref="R22:R23"/>
    <mergeCell ref="S22:S23"/>
    <mergeCell ref="Y18:Y19"/>
    <mergeCell ref="J18:J19"/>
    <mergeCell ref="A20:A21"/>
    <mergeCell ref="B20:B21"/>
    <mergeCell ref="D20:D21"/>
    <mergeCell ref="E20:E21"/>
    <mergeCell ref="M22:M23"/>
    <mergeCell ref="M20:M21"/>
    <mergeCell ref="F22:F23"/>
    <mergeCell ref="G22:G23"/>
    <mergeCell ref="F20:F21"/>
    <mergeCell ref="H22:H23"/>
    <mergeCell ref="K20:K21"/>
    <mergeCell ref="I22:I23"/>
    <mergeCell ref="J22:J23"/>
    <mergeCell ref="Y22:Y23"/>
    <mergeCell ref="R18:R19"/>
    <mergeCell ref="S18:S19"/>
    <mergeCell ref="X18:X19"/>
    <mergeCell ref="U18:U19"/>
    <mergeCell ref="E18:E19"/>
    <mergeCell ref="X16:X17"/>
    <mergeCell ref="U16:U17"/>
    <mergeCell ref="Y16:Y17"/>
    <mergeCell ref="M18:M19"/>
    <mergeCell ref="K18:K19"/>
    <mergeCell ref="M16:M17"/>
    <mergeCell ref="N18:N19"/>
    <mergeCell ref="P16:P17"/>
    <mergeCell ref="T18:T19"/>
    <mergeCell ref="K16:K17"/>
    <mergeCell ref="L16:L17"/>
    <mergeCell ref="T16:T17"/>
    <mergeCell ref="Q16:Q17"/>
    <mergeCell ref="N16:N17"/>
    <mergeCell ref="O16:O17"/>
    <mergeCell ref="I18:I19"/>
    <mergeCell ref="G18:G19"/>
    <mergeCell ref="H18:H19"/>
    <mergeCell ref="R16:R17"/>
    <mergeCell ref="S16:S17"/>
    <mergeCell ref="A16:A17"/>
    <mergeCell ref="B16:B17"/>
    <mergeCell ref="D16:D17"/>
    <mergeCell ref="E16:E17"/>
    <mergeCell ref="A14:A15"/>
    <mergeCell ref="B14:B15"/>
    <mergeCell ref="F16:F17"/>
    <mergeCell ref="A18:A19"/>
    <mergeCell ref="I14:I15"/>
    <mergeCell ref="G16:G17"/>
    <mergeCell ref="B18:B19"/>
    <mergeCell ref="D18:D19"/>
    <mergeCell ref="Y14:Y15"/>
    <mergeCell ref="X14:X15"/>
    <mergeCell ref="U14:U15"/>
    <mergeCell ref="T14:T15"/>
    <mergeCell ref="M12:M13"/>
    <mergeCell ref="P14:P15"/>
    <mergeCell ref="Q14:Q15"/>
    <mergeCell ref="J12:J13"/>
    <mergeCell ref="X12:X13"/>
    <mergeCell ref="R12:R13"/>
    <mergeCell ref="S12:S13"/>
    <mergeCell ref="R14:R15"/>
    <mergeCell ref="K14:K15"/>
    <mergeCell ref="L12:L13"/>
    <mergeCell ref="Y12:Y13"/>
    <mergeCell ref="T12:T13"/>
    <mergeCell ref="O14:O15"/>
    <mergeCell ref="K12:K13"/>
    <mergeCell ref="U12:U13"/>
    <mergeCell ref="M14:M15"/>
    <mergeCell ref="P12:P13"/>
    <mergeCell ref="J14:J15"/>
    <mergeCell ref="S14:S15"/>
    <mergeCell ref="V12:V13"/>
    <mergeCell ref="Q12:Q13"/>
    <mergeCell ref="N12:N13"/>
    <mergeCell ref="A8:A9"/>
    <mergeCell ref="B8:B9"/>
    <mergeCell ref="D8:D9"/>
    <mergeCell ref="Y10:Y11"/>
    <mergeCell ref="U8:U9"/>
    <mergeCell ref="A12:A13"/>
    <mergeCell ref="B12:B13"/>
    <mergeCell ref="D12:D13"/>
    <mergeCell ref="E12:E13"/>
    <mergeCell ref="F12:F13"/>
    <mergeCell ref="I12:I13"/>
    <mergeCell ref="J10:J11"/>
    <mergeCell ref="N10:N11"/>
    <mergeCell ref="H10:H11"/>
    <mergeCell ref="G10:G11"/>
    <mergeCell ref="I10:I11"/>
    <mergeCell ref="G8:G9"/>
    <mergeCell ref="L10:L11"/>
    <mergeCell ref="B10:B11"/>
    <mergeCell ref="E8:E9"/>
    <mergeCell ref="F8:F9"/>
    <mergeCell ref="D10:D11"/>
    <mergeCell ref="X10:X11"/>
    <mergeCell ref="F10:F11"/>
    <mergeCell ref="A10:A11"/>
    <mergeCell ref="L6:L7"/>
    <mergeCell ref="N6:N7"/>
    <mergeCell ref="M10:M11"/>
    <mergeCell ref="K10:K11"/>
    <mergeCell ref="M6:M7"/>
    <mergeCell ref="O6:O7"/>
    <mergeCell ref="N8:N9"/>
    <mergeCell ref="O8:O9"/>
    <mergeCell ref="O10:O11"/>
    <mergeCell ref="T10:T11"/>
    <mergeCell ref="T8:T9"/>
    <mergeCell ref="Q8:Q9"/>
    <mergeCell ref="P10:P11"/>
    <mergeCell ref="Q10:Q11"/>
    <mergeCell ref="P6:P7"/>
    <mergeCell ref="U10:U11"/>
    <mergeCell ref="Q6:Q7"/>
    <mergeCell ref="L8:L9"/>
    <mergeCell ref="I8:I9"/>
    <mergeCell ref="P8:P9"/>
    <mergeCell ref="Y6:Y7"/>
    <mergeCell ref="Y8:Y9"/>
    <mergeCell ref="U6:U7"/>
    <mergeCell ref="I6:I7"/>
    <mergeCell ref="J6:J7"/>
    <mergeCell ref="X8:X9"/>
    <mergeCell ref="V3:W4"/>
    <mergeCell ref="R3:S4"/>
    <mergeCell ref="T3:U4"/>
    <mergeCell ref="N3:O4"/>
    <mergeCell ref="P3:Q4"/>
    <mergeCell ref="L3:M4"/>
    <mergeCell ref="J3:K4"/>
    <mergeCell ref="H3:I4"/>
    <mergeCell ref="K6:K7"/>
    <mergeCell ref="J8:J9"/>
    <mergeCell ref="K8:K9"/>
    <mergeCell ref="H8:H9"/>
    <mergeCell ref="M8:M9"/>
    <mergeCell ref="X6:X7"/>
    <mergeCell ref="T6:T7"/>
    <mergeCell ref="E6:E7"/>
    <mergeCell ref="A3:A5"/>
    <mergeCell ref="D3:E4"/>
    <mergeCell ref="F3:G4"/>
    <mergeCell ref="H6:H7"/>
    <mergeCell ref="F6:F7"/>
    <mergeCell ref="A6:A7"/>
    <mergeCell ref="B6:B7"/>
    <mergeCell ref="D6:D7"/>
    <mergeCell ref="G6:G7"/>
    <mergeCell ref="B58:B59"/>
    <mergeCell ref="N42:N43"/>
    <mergeCell ref="D14:D15"/>
    <mergeCell ref="E14:E15"/>
    <mergeCell ref="F14:F15"/>
    <mergeCell ref="N40:N41"/>
    <mergeCell ref="O40:O41"/>
    <mergeCell ref="O42:O43"/>
    <mergeCell ref="O28:O29"/>
    <mergeCell ref="N30:N31"/>
    <mergeCell ref="O30:O31"/>
    <mergeCell ref="N32:N33"/>
    <mergeCell ref="O32:O33"/>
    <mergeCell ref="D48:D49"/>
    <mergeCell ref="E48:E49"/>
    <mergeCell ref="F48:F49"/>
    <mergeCell ref="G48:G49"/>
    <mergeCell ref="H48:H49"/>
    <mergeCell ref="G14:G15"/>
    <mergeCell ref="H16:H17"/>
    <mergeCell ref="F18:F19"/>
    <mergeCell ref="I16:I17"/>
    <mergeCell ref="J16:J17"/>
    <mergeCell ref="H14:H15"/>
    <mergeCell ref="L50:L51"/>
    <mergeCell ref="M50:M51"/>
    <mergeCell ref="N50:N51"/>
    <mergeCell ref="E10:E11"/>
    <mergeCell ref="L14:L15"/>
    <mergeCell ref="O12:O13"/>
    <mergeCell ref="N14:N15"/>
    <mergeCell ref="O18:O19"/>
    <mergeCell ref="N24:N25"/>
    <mergeCell ref="G12:G13"/>
    <mergeCell ref="H12:H13"/>
    <mergeCell ref="N28:N29"/>
    <mergeCell ref="J20:J21"/>
    <mergeCell ref="L18:L19"/>
    <mergeCell ref="K24:K25"/>
    <mergeCell ref="L20:L21"/>
    <mergeCell ref="N20:N21"/>
    <mergeCell ref="H20:H21"/>
    <mergeCell ref="G20:G21"/>
    <mergeCell ref="I20:I21"/>
    <mergeCell ref="O20:O21"/>
    <mergeCell ref="N22:N23"/>
    <mergeCell ref="J26:J27"/>
    <mergeCell ref="H26:H27"/>
    <mergeCell ref="B50:B51"/>
    <mergeCell ref="X48:X49"/>
    <mergeCell ref="P50:P51"/>
    <mergeCell ref="O48:O49"/>
    <mergeCell ref="P48:P49"/>
    <mergeCell ref="Q48:Q49"/>
    <mergeCell ref="R48:R49"/>
    <mergeCell ref="S48:S49"/>
    <mergeCell ref="T48:T49"/>
    <mergeCell ref="U48:U49"/>
    <mergeCell ref="O50:O51"/>
    <mergeCell ref="D50:D51"/>
    <mergeCell ref="E50:E51"/>
    <mergeCell ref="F50:F51"/>
    <mergeCell ref="G50:G51"/>
    <mergeCell ref="H50:H51"/>
    <mergeCell ref="I50:I51"/>
    <mergeCell ref="Q50:Q51"/>
    <mergeCell ref="R50:R51"/>
    <mergeCell ref="S50:S51"/>
    <mergeCell ref="T50:T51"/>
    <mergeCell ref="U50:U51"/>
    <mergeCell ref="J50:J51"/>
    <mergeCell ref="K50:K51"/>
  </mergeCells>
  <phoneticPr fontId="11" type="noConversion"/>
  <printOptions horizontalCentered="1" verticalCentered="1"/>
  <pageMargins left="0.15748031496062992" right="3.937007874015748E-2" top="0" bottom="0.15748031496062992" header="0.23622047244094491" footer="0.1968503937007874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opLeftCell="A6" zoomScale="75" zoomScaleNormal="75" workbookViewId="0">
      <selection activeCell="AH45" sqref="AH45"/>
    </sheetView>
  </sheetViews>
  <sheetFormatPr defaultRowHeight="12.75" x14ac:dyDescent="0.2"/>
  <cols>
    <col min="1" max="2" width="8.42578125" customWidth="1"/>
    <col min="3" max="3" width="18.5703125" customWidth="1"/>
    <col min="4" max="8" width="4.140625" customWidth="1"/>
    <col min="9" max="9" width="4.42578125" customWidth="1"/>
    <col min="10" max="20" width="4.140625" hidden="1" customWidth="1"/>
    <col min="21" max="21" width="0.5703125" customWidth="1"/>
    <col min="22" max="22" width="4.140625" customWidth="1"/>
    <col min="23" max="23" width="4.42578125" customWidth="1"/>
    <col min="24" max="24" width="8.7109375" customWidth="1"/>
    <col min="25" max="25" width="6" customWidth="1"/>
    <col min="26" max="26" width="2.7109375" customWidth="1"/>
    <col min="27" max="27" width="8.42578125" customWidth="1"/>
    <col min="28" max="28" width="8" customWidth="1"/>
    <col min="29" max="29" width="20" customWidth="1"/>
    <col min="30" max="30" width="4" customWidth="1"/>
    <col min="31" max="31" width="7.28515625" customWidth="1"/>
    <col min="32" max="32" width="2.42578125" customWidth="1"/>
  </cols>
  <sheetData>
    <row r="1" spans="1:32" ht="20.25" x14ac:dyDescent="0.3">
      <c r="A1" s="127" t="s">
        <v>100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32" ht="21" thickBot="1" x14ac:dyDescent="0.35">
      <c r="A2" s="127" t="s">
        <v>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32" ht="14.25" customHeight="1" thickTop="1" x14ac:dyDescent="0.2">
      <c r="A3" s="345" t="s">
        <v>66</v>
      </c>
      <c r="B3" s="13" t="s">
        <v>0</v>
      </c>
      <c r="C3" s="14" t="s">
        <v>1</v>
      </c>
      <c r="D3" s="132" t="s">
        <v>152</v>
      </c>
      <c r="E3" s="133"/>
      <c r="F3" s="132" t="s">
        <v>153</v>
      </c>
      <c r="G3" s="133"/>
      <c r="H3" s="132" t="s">
        <v>162</v>
      </c>
      <c r="I3" s="133"/>
      <c r="J3" s="132" t="s">
        <v>67</v>
      </c>
      <c r="K3" s="133"/>
      <c r="L3" s="132"/>
      <c r="M3" s="133"/>
      <c r="N3" s="132"/>
      <c r="O3" s="133"/>
      <c r="P3" s="132"/>
      <c r="Q3" s="133"/>
      <c r="R3" s="132"/>
      <c r="S3" s="133"/>
      <c r="T3" s="132"/>
      <c r="U3" s="133"/>
      <c r="V3" s="132" t="s">
        <v>161</v>
      </c>
      <c r="W3" s="133"/>
      <c r="X3" s="49" t="s">
        <v>3</v>
      </c>
      <c r="Y3" s="49"/>
      <c r="Z3" s="21"/>
      <c r="AA3" s="345" t="s">
        <v>66</v>
      </c>
      <c r="AB3" s="13" t="s">
        <v>0</v>
      </c>
      <c r="AC3" s="14" t="s">
        <v>1</v>
      </c>
    </row>
    <row r="4" spans="1:32" ht="14.25" customHeight="1" x14ac:dyDescent="0.2">
      <c r="A4" s="346"/>
      <c r="B4" s="1" t="s">
        <v>33</v>
      </c>
      <c r="C4" s="3" t="s">
        <v>2</v>
      </c>
      <c r="D4" s="134"/>
      <c r="E4" s="135"/>
      <c r="F4" s="134"/>
      <c r="G4" s="135"/>
      <c r="H4" s="134"/>
      <c r="I4" s="135"/>
      <c r="J4" s="134"/>
      <c r="K4" s="135"/>
      <c r="L4" s="134"/>
      <c r="M4" s="135"/>
      <c r="N4" s="134"/>
      <c r="O4" s="135"/>
      <c r="P4" s="134"/>
      <c r="Q4" s="135"/>
      <c r="R4" s="134"/>
      <c r="S4" s="135"/>
      <c r="T4" s="134"/>
      <c r="U4" s="135"/>
      <c r="V4" s="134"/>
      <c r="W4" s="135"/>
      <c r="X4" s="50" t="s">
        <v>4</v>
      </c>
      <c r="Y4" s="50"/>
      <c r="Z4" s="21"/>
      <c r="AA4" s="346"/>
      <c r="AB4" s="1" t="s">
        <v>33</v>
      </c>
      <c r="AC4" s="3" t="s">
        <v>2</v>
      </c>
    </row>
    <row r="5" spans="1:32" ht="11.1" customHeight="1" x14ac:dyDescent="0.2">
      <c r="A5" s="347"/>
      <c r="B5" s="2" t="s">
        <v>165</v>
      </c>
      <c r="C5" s="4"/>
      <c r="D5" s="7" t="s">
        <v>7</v>
      </c>
      <c r="E5" s="29" t="s">
        <v>8</v>
      </c>
      <c r="F5" s="7" t="s">
        <v>7</v>
      </c>
      <c r="G5" s="29" t="s">
        <v>8</v>
      </c>
      <c r="H5" s="7" t="s">
        <v>7</v>
      </c>
      <c r="I5" s="29" t="s">
        <v>8</v>
      </c>
      <c r="J5" s="7" t="s">
        <v>7</v>
      </c>
      <c r="K5" s="29" t="s">
        <v>8</v>
      </c>
      <c r="L5" s="7" t="s">
        <v>7</v>
      </c>
      <c r="M5" s="29" t="s">
        <v>8</v>
      </c>
      <c r="N5" s="7" t="s">
        <v>7</v>
      </c>
      <c r="O5" s="29" t="s">
        <v>8</v>
      </c>
      <c r="P5" s="7" t="s">
        <v>7</v>
      </c>
      <c r="Q5" s="29" t="s">
        <v>8</v>
      </c>
      <c r="R5" s="7" t="s">
        <v>7</v>
      </c>
      <c r="S5" s="29" t="s">
        <v>8</v>
      </c>
      <c r="T5" s="7" t="s">
        <v>7</v>
      </c>
      <c r="U5" s="29" t="s">
        <v>8</v>
      </c>
      <c r="V5" s="7" t="s">
        <v>7</v>
      </c>
      <c r="W5" s="29" t="s">
        <v>8</v>
      </c>
      <c r="X5" s="51" t="s">
        <v>166</v>
      </c>
      <c r="Y5" s="51"/>
      <c r="Z5" s="21"/>
      <c r="AA5" s="347"/>
      <c r="AB5" s="2" t="s">
        <v>168</v>
      </c>
      <c r="AC5" s="4"/>
    </row>
    <row r="6" spans="1:32" ht="10.5" customHeight="1" x14ac:dyDescent="0.2">
      <c r="A6" s="254">
        <v>1</v>
      </c>
      <c r="B6" s="158">
        <v>374</v>
      </c>
      <c r="C6" s="16" t="s">
        <v>15</v>
      </c>
      <c r="D6" s="242">
        <v>1</v>
      </c>
      <c r="E6" s="244">
        <v>14</v>
      </c>
      <c r="F6" s="242">
        <v>1</v>
      </c>
      <c r="G6" s="244">
        <v>18</v>
      </c>
      <c r="H6" s="242">
        <v>1</v>
      </c>
      <c r="I6" s="244">
        <v>18</v>
      </c>
      <c r="J6" s="242"/>
      <c r="K6" s="244"/>
      <c r="L6" s="242"/>
      <c r="M6" s="244"/>
      <c r="N6" s="242"/>
      <c r="O6" s="244"/>
      <c r="P6" s="242"/>
      <c r="Q6" s="244"/>
      <c r="R6" s="242"/>
      <c r="S6" s="244"/>
      <c r="T6" s="242"/>
      <c r="U6" s="244"/>
      <c r="V6" s="242">
        <v>1</v>
      </c>
      <c r="W6" s="244">
        <v>14</v>
      </c>
      <c r="X6" s="128">
        <f>(B6+E6+G6+I6+K6+M6+O6+Q6+S6+U6+W6)</f>
        <v>438</v>
      </c>
      <c r="Y6" s="250"/>
      <c r="Z6" s="348"/>
      <c r="AA6" s="351">
        <v>1</v>
      </c>
      <c r="AB6" s="158">
        <f>X6-AD6</f>
        <v>438</v>
      </c>
      <c r="AC6" s="16" t="s">
        <v>15</v>
      </c>
      <c r="AD6" s="73"/>
      <c r="AE6" s="69"/>
    </row>
    <row r="7" spans="1:32" ht="10.5" customHeight="1" x14ac:dyDescent="0.2">
      <c r="A7" s="255"/>
      <c r="B7" s="159"/>
      <c r="C7" s="19" t="s">
        <v>16</v>
      </c>
      <c r="D7" s="243"/>
      <c r="E7" s="245"/>
      <c r="F7" s="243"/>
      <c r="G7" s="245"/>
      <c r="H7" s="243"/>
      <c r="I7" s="245"/>
      <c r="J7" s="243"/>
      <c r="K7" s="245"/>
      <c r="L7" s="243"/>
      <c r="M7" s="245"/>
      <c r="N7" s="243"/>
      <c r="O7" s="245"/>
      <c r="P7" s="243"/>
      <c r="Q7" s="245"/>
      <c r="R7" s="243"/>
      <c r="S7" s="245"/>
      <c r="T7" s="243"/>
      <c r="U7" s="245"/>
      <c r="V7" s="243"/>
      <c r="W7" s="245"/>
      <c r="X7" s="129"/>
      <c r="Y7" s="251"/>
      <c r="Z7" s="348"/>
      <c r="AA7" s="352"/>
      <c r="AB7" s="159"/>
      <c r="AC7" s="19" t="s">
        <v>16</v>
      </c>
      <c r="AD7" s="73"/>
      <c r="AE7" s="69"/>
    </row>
    <row r="8" spans="1:32" ht="10.5" customHeight="1" x14ac:dyDescent="0.2">
      <c r="A8" s="254">
        <v>2</v>
      </c>
      <c r="B8" s="158">
        <v>242</v>
      </c>
      <c r="C8" s="16" t="s">
        <v>78</v>
      </c>
      <c r="D8" s="242">
        <v>2</v>
      </c>
      <c r="E8" s="244">
        <v>11</v>
      </c>
      <c r="F8" s="242">
        <v>3</v>
      </c>
      <c r="G8" s="244">
        <v>13</v>
      </c>
      <c r="H8" s="242">
        <v>2</v>
      </c>
      <c r="I8" s="244">
        <v>15</v>
      </c>
      <c r="J8" s="242"/>
      <c r="K8" s="244"/>
      <c r="L8" s="242"/>
      <c r="M8" s="244"/>
      <c r="N8" s="242"/>
      <c r="O8" s="244"/>
      <c r="P8" s="242"/>
      <c r="Q8" s="244"/>
      <c r="R8" s="242"/>
      <c r="S8" s="244"/>
      <c r="T8" s="252"/>
      <c r="U8" s="256"/>
      <c r="V8" s="242">
        <v>2</v>
      </c>
      <c r="W8" s="244">
        <v>11</v>
      </c>
      <c r="X8" s="128">
        <f>(B8+E8+G8+I8+K8+M8+O8+Q8+S8+U8+W8)</f>
        <v>292</v>
      </c>
      <c r="Y8" s="250"/>
      <c r="Z8" s="348"/>
      <c r="AA8" s="349">
        <v>2</v>
      </c>
      <c r="AB8" s="158">
        <f>X8-AD8</f>
        <v>292</v>
      </c>
      <c r="AC8" s="16" t="s">
        <v>78</v>
      </c>
      <c r="AD8" s="73"/>
      <c r="AE8" s="69"/>
      <c r="AF8" s="21"/>
    </row>
    <row r="9" spans="1:32" ht="10.5" customHeight="1" x14ac:dyDescent="0.2">
      <c r="A9" s="255"/>
      <c r="B9" s="159"/>
      <c r="C9" s="19" t="s">
        <v>75</v>
      </c>
      <c r="D9" s="243"/>
      <c r="E9" s="245"/>
      <c r="F9" s="243"/>
      <c r="G9" s="245"/>
      <c r="H9" s="243"/>
      <c r="I9" s="245"/>
      <c r="J9" s="243"/>
      <c r="K9" s="245"/>
      <c r="L9" s="243"/>
      <c r="M9" s="245"/>
      <c r="N9" s="243"/>
      <c r="O9" s="245"/>
      <c r="P9" s="243"/>
      <c r="Q9" s="245"/>
      <c r="R9" s="243"/>
      <c r="S9" s="245"/>
      <c r="T9" s="253"/>
      <c r="U9" s="257"/>
      <c r="V9" s="243"/>
      <c r="W9" s="245"/>
      <c r="X9" s="129"/>
      <c r="Y9" s="251"/>
      <c r="Z9" s="348"/>
      <c r="AA9" s="350"/>
      <c r="AB9" s="159"/>
      <c r="AC9" s="19" t="s">
        <v>75</v>
      </c>
      <c r="AD9" s="73"/>
      <c r="AE9" s="69"/>
      <c r="AF9" s="21"/>
    </row>
    <row r="10" spans="1:32" ht="10.5" customHeight="1" x14ac:dyDescent="0.2">
      <c r="A10" s="254">
        <v>3</v>
      </c>
      <c r="B10" s="158">
        <v>241</v>
      </c>
      <c r="C10" s="59" t="s">
        <v>69</v>
      </c>
      <c r="D10" s="242">
        <v>4</v>
      </c>
      <c r="E10" s="244">
        <v>8</v>
      </c>
      <c r="F10" s="242">
        <v>2</v>
      </c>
      <c r="G10" s="244">
        <v>15</v>
      </c>
      <c r="H10" s="242">
        <v>3</v>
      </c>
      <c r="I10" s="244">
        <v>13</v>
      </c>
      <c r="J10" s="242"/>
      <c r="K10" s="244"/>
      <c r="L10" s="242"/>
      <c r="M10" s="244"/>
      <c r="N10" s="242"/>
      <c r="O10" s="244"/>
      <c r="P10" s="242"/>
      <c r="Q10" s="244"/>
      <c r="R10" s="242"/>
      <c r="S10" s="244"/>
      <c r="T10" s="252"/>
      <c r="U10" s="256"/>
      <c r="V10" s="242">
        <v>6</v>
      </c>
      <c r="W10" s="244">
        <v>6</v>
      </c>
      <c r="X10" s="128">
        <f>(B10+E10+G10+I10+K10+M10+O10+Q10+S10+U10+W10)</f>
        <v>283</v>
      </c>
      <c r="Y10" s="353">
        <v>3</v>
      </c>
      <c r="Z10" s="348"/>
      <c r="AA10" s="355">
        <v>3</v>
      </c>
      <c r="AB10" s="158">
        <f>X10-AD10</f>
        <v>280</v>
      </c>
      <c r="AC10" s="59" t="s">
        <v>69</v>
      </c>
      <c r="AD10" s="106">
        <v>3</v>
      </c>
      <c r="AE10" s="69"/>
      <c r="AF10" s="21"/>
    </row>
    <row r="11" spans="1:32" ht="10.5" customHeight="1" x14ac:dyDescent="0.2">
      <c r="A11" s="255"/>
      <c r="B11" s="159"/>
      <c r="C11" s="19" t="s">
        <v>12</v>
      </c>
      <c r="D11" s="243"/>
      <c r="E11" s="245"/>
      <c r="F11" s="243"/>
      <c r="G11" s="245"/>
      <c r="H11" s="243"/>
      <c r="I11" s="245"/>
      <c r="J11" s="243"/>
      <c r="K11" s="245"/>
      <c r="L11" s="243"/>
      <c r="M11" s="245"/>
      <c r="N11" s="243"/>
      <c r="O11" s="245"/>
      <c r="P11" s="243"/>
      <c r="Q11" s="245"/>
      <c r="R11" s="243"/>
      <c r="S11" s="245"/>
      <c r="T11" s="253"/>
      <c r="U11" s="257"/>
      <c r="V11" s="243"/>
      <c r="W11" s="245"/>
      <c r="X11" s="129"/>
      <c r="Y11" s="354"/>
      <c r="Z11" s="348"/>
      <c r="AA11" s="356"/>
      <c r="AB11" s="159"/>
      <c r="AC11" s="19" t="s">
        <v>12</v>
      </c>
      <c r="AD11" s="73"/>
      <c r="AE11" s="69"/>
      <c r="AF11" s="21"/>
    </row>
    <row r="12" spans="1:32" ht="10.5" customHeight="1" x14ac:dyDescent="0.2">
      <c r="A12" s="254">
        <v>4</v>
      </c>
      <c r="B12" s="158">
        <v>230</v>
      </c>
      <c r="C12" s="59" t="s">
        <v>51</v>
      </c>
      <c r="D12" s="242">
        <v>3</v>
      </c>
      <c r="E12" s="244">
        <v>9</v>
      </c>
      <c r="F12" s="242">
        <v>0</v>
      </c>
      <c r="G12" s="244">
        <v>0</v>
      </c>
      <c r="H12" s="242">
        <v>6</v>
      </c>
      <c r="I12" s="244">
        <v>10</v>
      </c>
      <c r="J12" s="242"/>
      <c r="K12" s="244"/>
      <c r="L12" s="242"/>
      <c r="M12" s="244"/>
      <c r="N12" s="242"/>
      <c r="O12" s="244"/>
      <c r="P12" s="242"/>
      <c r="Q12" s="244"/>
      <c r="R12" s="242"/>
      <c r="S12" s="244"/>
      <c r="T12" s="252"/>
      <c r="U12" s="256"/>
      <c r="V12" s="242">
        <v>3</v>
      </c>
      <c r="W12" s="244">
        <v>9</v>
      </c>
      <c r="X12" s="128">
        <f>(B12+E12+G12+I12+K12+M12+O12+Q12+S12+U12+W12)</f>
        <v>258</v>
      </c>
      <c r="Y12" s="250"/>
      <c r="Z12" s="348"/>
      <c r="AA12" s="248">
        <v>4</v>
      </c>
      <c r="AB12" s="158">
        <f>X12-AD12</f>
        <v>258</v>
      </c>
      <c r="AC12" s="59" t="s">
        <v>51</v>
      </c>
      <c r="AD12" s="73"/>
      <c r="AE12" s="69"/>
    </row>
    <row r="13" spans="1:32" ht="10.5" customHeight="1" x14ac:dyDescent="0.2">
      <c r="A13" s="255"/>
      <c r="B13" s="159"/>
      <c r="C13" s="19" t="s">
        <v>41</v>
      </c>
      <c r="D13" s="243"/>
      <c r="E13" s="245"/>
      <c r="F13" s="243"/>
      <c r="G13" s="245"/>
      <c r="H13" s="243"/>
      <c r="I13" s="245"/>
      <c r="J13" s="243"/>
      <c r="K13" s="245"/>
      <c r="L13" s="243"/>
      <c r="M13" s="245"/>
      <c r="N13" s="243"/>
      <c r="O13" s="245"/>
      <c r="P13" s="243"/>
      <c r="Q13" s="245"/>
      <c r="R13" s="243"/>
      <c r="S13" s="245"/>
      <c r="T13" s="253"/>
      <c r="U13" s="257"/>
      <c r="V13" s="243"/>
      <c r="W13" s="245"/>
      <c r="X13" s="129"/>
      <c r="Y13" s="251"/>
      <c r="Z13" s="348"/>
      <c r="AA13" s="249"/>
      <c r="AB13" s="159"/>
      <c r="AC13" s="19" t="s">
        <v>41</v>
      </c>
      <c r="AD13" s="73"/>
      <c r="AE13" s="69"/>
    </row>
    <row r="14" spans="1:32" ht="10.5" customHeight="1" x14ac:dyDescent="0.2">
      <c r="A14" s="254">
        <v>5</v>
      </c>
      <c r="B14" s="158">
        <v>219</v>
      </c>
      <c r="C14" s="59" t="s">
        <v>53</v>
      </c>
      <c r="D14" s="242">
        <v>6</v>
      </c>
      <c r="E14" s="244">
        <v>6</v>
      </c>
      <c r="F14" s="242">
        <v>8</v>
      </c>
      <c r="G14" s="244">
        <v>8</v>
      </c>
      <c r="H14" s="242">
        <v>7</v>
      </c>
      <c r="I14" s="244">
        <v>9</v>
      </c>
      <c r="J14" s="242"/>
      <c r="K14" s="244"/>
      <c r="L14" s="242"/>
      <c r="M14" s="244"/>
      <c r="N14" s="242"/>
      <c r="O14" s="244"/>
      <c r="P14" s="242"/>
      <c r="Q14" s="244"/>
      <c r="R14" s="242"/>
      <c r="S14" s="244"/>
      <c r="T14" s="242"/>
      <c r="U14" s="244"/>
      <c r="V14" s="242">
        <v>5</v>
      </c>
      <c r="W14" s="244">
        <v>7</v>
      </c>
      <c r="X14" s="128">
        <f>(B14+E14+G14+I14+K14+M14+O14+Q14+S14+U14+W14)</f>
        <v>249</v>
      </c>
      <c r="Y14" s="353" t="s">
        <v>158</v>
      </c>
      <c r="Z14" s="239"/>
      <c r="AA14" s="248">
        <v>5</v>
      </c>
      <c r="AB14" s="158">
        <f>X14-AD14</f>
        <v>235</v>
      </c>
      <c r="AC14" s="59" t="s">
        <v>53</v>
      </c>
      <c r="AD14" s="107">
        <v>14</v>
      </c>
      <c r="AE14" s="69"/>
      <c r="AF14" s="21"/>
    </row>
    <row r="15" spans="1:32" ht="10.5" customHeight="1" x14ac:dyDescent="0.2">
      <c r="A15" s="255"/>
      <c r="B15" s="159"/>
      <c r="C15" s="19" t="s">
        <v>49</v>
      </c>
      <c r="D15" s="243"/>
      <c r="E15" s="245"/>
      <c r="F15" s="243"/>
      <c r="G15" s="245"/>
      <c r="H15" s="243"/>
      <c r="I15" s="245"/>
      <c r="J15" s="243"/>
      <c r="K15" s="245"/>
      <c r="L15" s="243"/>
      <c r="M15" s="245"/>
      <c r="N15" s="243"/>
      <c r="O15" s="245"/>
      <c r="P15" s="243"/>
      <c r="Q15" s="245"/>
      <c r="R15" s="243"/>
      <c r="S15" s="245"/>
      <c r="T15" s="243"/>
      <c r="U15" s="245"/>
      <c r="V15" s="243"/>
      <c r="W15" s="245"/>
      <c r="X15" s="129"/>
      <c r="Y15" s="354"/>
      <c r="Z15" s="239"/>
      <c r="AA15" s="249"/>
      <c r="AB15" s="159"/>
      <c r="AC15" s="19" t="s">
        <v>49</v>
      </c>
      <c r="AD15" s="73"/>
      <c r="AE15" s="69"/>
    </row>
    <row r="16" spans="1:32" ht="10.5" customHeight="1" x14ac:dyDescent="0.2">
      <c r="A16" s="254">
        <v>6</v>
      </c>
      <c r="B16" s="158">
        <v>190</v>
      </c>
      <c r="C16" s="59" t="s">
        <v>76</v>
      </c>
      <c r="D16" s="242">
        <v>0</v>
      </c>
      <c r="E16" s="244">
        <v>0</v>
      </c>
      <c r="F16" s="242">
        <v>13</v>
      </c>
      <c r="G16" s="244">
        <v>3</v>
      </c>
      <c r="H16" s="242">
        <v>0</v>
      </c>
      <c r="I16" s="244">
        <v>0</v>
      </c>
      <c r="J16" s="242"/>
      <c r="K16" s="244"/>
      <c r="L16" s="242"/>
      <c r="M16" s="244"/>
      <c r="N16" s="242"/>
      <c r="O16" s="244"/>
      <c r="P16" s="242"/>
      <c r="Q16" s="244"/>
      <c r="R16" s="242"/>
      <c r="S16" s="244"/>
      <c r="T16" s="242"/>
      <c r="U16" s="244"/>
      <c r="V16" s="242">
        <v>0</v>
      </c>
      <c r="W16" s="244">
        <v>0</v>
      </c>
      <c r="X16" s="128">
        <f>(B16+E16+G16+I16+K16+M16+O16+Q16+S16+U16+W16)</f>
        <v>193</v>
      </c>
      <c r="Y16" s="250"/>
      <c r="Z16" s="239"/>
      <c r="AA16" s="248">
        <v>6</v>
      </c>
      <c r="AB16" s="158">
        <f>X18-AD16</f>
        <v>208</v>
      </c>
      <c r="AC16" s="59" t="s">
        <v>73</v>
      </c>
      <c r="AD16" s="73"/>
      <c r="AE16" s="68"/>
    </row>
    <row r="17" spans="1:32" ht="10.5" customHeight="1" x14ac:dyDescent="0.2">
      <c r="A17" s="255"/>
      <c r="B17" s="159"/>
      <c r="C17" s="19" t="s">
        <v>77</v>
      </c>
      <c r="D17" s="243"/>
      <c r="E17" s="245"/>
      <c r="F17" s="243"/>
      <c r="G17" s="245"/>
      <c r="H17" s="243"/>
      <c r="I17" s="245"/>
      <c r="J17" s="243"/>
      <c r="K17" s="245"/>
      <c r="L17" s="243"/>
      <c r="M17" s="245"/>
      <c r="N17" s="243"/>
      <c r="O17" s="245"/>
      <c r="P17" s="243"/>
      <c r="Q17" s="245"/>
      <c r="R17" s="243"/>
      <c r="S17" s="245"/>
      <c r="T17" s="243"/>
      <c r="U17" s="245"/>
      <c r="V17" s="243"/>
      <c r="W17" s="245"/>
      <c r="X17" s="129"/>
      <c r="Y17" s="251"/>
      <c r="Z17" s="239"/>
      <c r="AA17" s="249"/>
      <c r="AB17" s="159"/>
      <c r="AC17" s="19" t="s">
        <v>74</v>
      </c>
      <c r="AD17" s="73"/>
      <c r="AE17" s="68"/>
    </row>
    <row r="18" spans="1:32" ht="10.5" customHeight="1" x14ac:dyDescent="0.2">
      <c r="A18" s="254">
        <v>7</v>
      </c>
      <c r="B18" s="158">
        <v>184</v>
      </c>
      <c r="C18" s="59" t="s">
        <v>73</v>
      </c>
      <c r="D18" s="242">
        <v>0</v>
      </c>
      <c r="E18" s="244">
        <v>0</v>
      </c>
      <c r="F18" s="242">
        <v>4</v>
      </c>
      <c r="G18" s="244">
        <v>12</v>
      </c>
      <c r="H18" s="242">
        <v>4</v>
      </c>
      <c r="I18" s="244">
        <v>12</v>
      </c>
      <c r="J18" s="242"/>
      <c r="K18" s="244"/>
      <c r="L18" s="242"/>
      <c r="M18" s="244"/>
      <c r="N18" s="242"/>
      <c r="O18" s="244"/>
      <c r="P18" s="242"/>
      <c r="Q18" s="244"/>
      <c r="R18" s="242"/>
      <c r="S18" s="244"/>
      <c r="T18" s="252"/>
      <c r="U18" s="256"/>
      <c r="V18" s="242">
        <v>0</v>
      </c>
      <c r="W18" s="244">
        <v>0</v>
      </c>
      <c r="X18" s="128">
        <f>(B18+E18+G18+I18+K18+M18+O18+Q18+S18+U18+W18)</f>
        <v>208</v>
      </c>
      <c r="Y18" s="250"/>
      <c r="Z18" s="21"/>
      <c r="AA18" s="248">
        <v>7</v>
      </c>
      <c r="AB18" s="158">
        <f>X16-AD18</f>
        <v>193</v>
      </c>
      <c r="AC18" s="59" t="s">
        <v>76</v>
      </c>
      <c r="AD18" s="73"/>
      <c r="AE18" s="69"/>
      <c r="AF18" s="21"/>
    </row>
    <row r="19" spans="1:32" ht="10.5" customHeight="1" x14ac:dyDescent="0.2">
      <c r="A19" s="255"/>
      <c r="B19" s="159"/>
      <c r="C19" s="19" t="s">
        <v>74</v>
      </c>
      <c r="D19" s="243"/>
      <c r="E19" s="245"/>
      <c r="F19" s="243"/>
      <c r="G19" s="245"/>
      <c r="H19" s="243"/>
      <c r="I19" s="245"/>
      <c r="J19" s="243"/>
      <c r="K19" s="245"/>
      <c r="L19" s="243"/>
      <c r="M19" s="245"/>
      <c r="N19" s="243"/>
      <c r="O19" s="245"/>
      <c r="P19" s="243"/>
      <c r="Q19" s="245"/>
      <c r="R19" s="243"/>
      <c r="S19" s="245"/>
      <c r="T19" s="253"/>
      <c r="U19" s="257"/>
      <c r="V19" s="243"/>
      <c r="W19" s="245"/>
      <c r="X19" s="129"/>
      <c r="Y19" s="251"/>
      <c r="Z19" s="21"/>
      <c r="AA19" s="249"/>
      <c r="AB19" s="159"/>
      <c r="AC19" s="19" t="s">
        <v>77</v>
      </c>
      <c r="AD19" s="73"/>
      <c r="AE19" s="68"/>
    </row>
    <row r="20" spans="1:32" ht="10.5" customHeight="1" x14ac:dyDescent="0.2">
      <c r="A20" s="254">
        <v>8</v>
      </c>
      <c r="B20" s="158">
        <v>144</v>
      </c>
      <c r="C20" s="59" t="s">
        <v>20</v>
      </c>
      <c r="D20" s="242">
        <v>0</v>
      </c>
      <c r="E20" s="244">
        <v>0</v>
      </c>
      <c r="F20" s="242">
        <v>6</v>
      </c>
      <c r="G20" s="244">
        <v>10</v>
      </c>
      <c r="H20" s="242">
        <v>10</v>
      </c>
      <c r="I20" s="244">
        <v>6</v>
      </c>
      <c r="J20" s="242"/>
      <c r="K20" s="244"/>
      <c r="L20" s="242"/>
      <c r="M20" s="244"/>
      <c r="N20" s="242"/>
      <c r="O20" s="244"/>
      <c r="P20" s="242"/>
      <c r="Q20" s="244"/>
      <c r="R20" s="242"/>
      <c r="S20" s="244"/>
      <c r="T20" s="242"/>
      <c r="U20" s="244"/>
      <c r="V20" s="242">
        <v>0</v>
      </c>
      <c r="W20" s="244">
        <v>0</v>
      </c>
      <c r="X20" s="128">
        <f>(B20+E20+G20+I20+K20+M20+O20+Q20+S20+U20+W20)</f>
        <v>160</v>
      </c>
      <c r="Y20" s="250"/>
      <c r="Z20" s="21"/>
      <c r="AA20" s="248">
        <v>8</v>
      </c>
      <c r="AB20" s="158">
        <f>X22-AD20</f>
        <v>164</v>
      </c>
      <c r="AC20" s="59" t="s">
        <v>113</v>
      </c>
      <c r="AD20" s="73"/>
      <c r="AE20" s="68"/>
      <c r="AF20" s="21"/>
    </row>
    <row r="21" spans="1:32" ht="10.5" customHeight="1" x14ac:dyDescent="0.2">
      <c r="A21" s="255"/>
      <c r="B21" s="159"/>
      <c r="C21" s="19" t="s">
        <v>16</v>
      </c>
      <c r="D21" s="243"/>
      <c r="E21" s="245"/>
      <c r="F21" s="243"/>
      <c r="G21" s="245"/>
      <c r="H21" s="243"/>
      <c r="I21" s="245"/>
      <c r="J21" s="243"/>
      <c r="K21" s="245"/>
      <c r="L21" s="243"/>
      <c r="M21" s="245"/>
      <c r="N21" s="243"/>
      <c r="O21" s="245"/>
      <c r="P21" s="243"/>
      <c r="Q21" s="245"/>
      <c r="R21" s="243"/>
      <c r="S21" s="245"/>
      <c r="T21" s="243"/>
      <c r="U21" s="245"/>
      <c r="V21" s="243"/>
      <c r="W21" s="245"/>
      <c r="X21" s="129"/>
      <c r="Y21" s="251"/>
      <c r="Z21" s="21"/>
      <c r="AA21" s="249"/>
      <c r="AB21" s="159"/>
      <c r="AC21" s="19" t="s">
        <v>52</v>
      </c>
      <c r="AD21" s="73"/>
      <c r="AE21" s="68"/>
    </row>
    <row r="22" spans="1:32" ht="10.5" customHeight="1" x14ac:dyDescent="0.2">
      <c r="A22" s="254">
        <v>9</v>
      </c>
      <c r="B22" s="158">
        <v>136</v>
      </c>
      <c r="C22" s="59" t="s">
        <v>113</v>
      </c>
      <c r="D22" s="242">
        <v>9</v>
      </c>
      <c r="E22" s="244">
        <v>3</v>
      </c>
      <c r="F22" s="242">
        <v>5</v>
      </c>
      <c r="G22" s="244">
        <v>11</v>
      </c>
      <c r="H22" s="242">
        <v>5</v>
      </c>
      <c r="I22" s="244">
        <v>11</v>
      </c>
      <c r="J22" s="242"/>
      <c r="K22" s="244"/>
      <c r="L22" s="242"/>
      <c r="M22" s="244"/>
      <c r="N22" s="242"/>
      <c r="O22" s="244"/>
      <c r="P22" s="242"/>
      <c r="Q22" s="244"/>
      <c r="R22" s="242"/>
      <c r="S22" s="244"/>
      <c r="T22" s="242"/>
      <c r="U22" s="244"/>
      <c r="V22" s="242">
        <v>9</v>
      </c>
      <c r="W22" s="244">
        <v>3</v>
      </c>
      <c r="X22" s="128">
        <f>(B22+E22+G22+I22+K22+M22+O22+Q22+S22+U22+W22)</f>
        <v>164</v>
      </c>
      <c r="Y22" s="250"/>
      <c r="Z22" s="21"/>
      <c r="AA22" s="248">
        <v>9</v>
      </c>
      <c r="AB22" s="158">
        <f>X20-AD22</f>
        <v>160</v>
      </c>
      <c r="AC22" s="59" t="s">
        <v>20</v>
      </c>
      <c r="AD22" s="73"/>
      <c r="AE22" s="69"/>
    </row>
    <row r="23" spans="1:32" ht="10.5" customHeight="1" x14ac:dyDescent="0.2">
      <c r="A23" s="255"/>
      <c r="B23" s="159"/>
      <c r="C23" s="19" t="s">
        <v>52</v>
      </c>
      <c r="D23" s="243"/>
      <c r="E23" s="245"/>
      <c r="F23" s="243"/>
      <c r="G23" s="245"/>
      <c r="H23" s="243"/>
      <c r="I23" s="245"/>
      <c r="J23" s="243"/>
      <c r="K23" s="245"/>
      <c r="L23" s="243"/>
      <c r="M23" s="245"/>
      <c r="N23" s="243"/>
      <c r="O23" s="245"/>
      <c r="P23" s="243"/>
      <c r="Q23" s="245"/>
      <c r="R23" s="243"/>
      <c r="S23" s="245"/>
      <c r="T23" s="243"/>
      <c r="U23" s="245"/>
      <c r="V23" s="243"/>
      <c r="W23" s="245"/>
      <c r="X23" s="129"/>
      <c r="Y23" s="251"/>
      <c r="Z23" s="21"/>
      <c r="AA23" s="249"/>
      <c r="AB23" s="159"/>
      <c r="AC23" s="19" t="s">
        <v>16</v>
      </c>
      <c r="AD23" s="73"/>
      <c r="AE23" s="69"/>
    </row>
    <row r="24" spans="1:32" ht="10.5" customHeight="1" x14ac:dyDescent="0.2">
      <c r="A24" s="254">
        <v>10</v>
      </c>
      <c r="B24" s="158">
        <v>102</v>
      </c>
      <c r="C24" s="59" t="s">
        <v>31</v>
      </c>
      <c r="D24" s="242">
        <v>0</v>
      </c>
      <c r="E24" s="244">
        <v>0</v>
      </c>
      <c r="F24" s="242">
        <v>9</v>
      </c>
      <c r="G24" s="244">
        <v>7</v>
      </c>
      <c r="H24" s="242">
        <v>8</v>
      </c>
      <c r="I24" s="244">
        <v>8</v>
      </c>
      <c r="J24" s="242"/>
      <c r="K24" s="244"/>
      <c r="L24" s="242"/>
      <c r="M24" s="244"/>
      <c r="N24" s="242"/>
      <c r="O24" s="244"/>
      <c r="P24" s="242"/>
      <c r="Q24" s="244"/>
      <c r="R24" s="242"/>
      <c r="S24" s="244"/>
      <c r="T24" s="242"/>
      <c r="U24" s="244"/>
      <c r="V24" s="242">
        <v>0</v>
      </c>
      <c r="W24" s="244">
        <v>0</v>
      </c>
      <c r="X24" s="128">
        <f>(B24+E24+G24+I24+K24+M24+O24+Q24+S24+U24+W24)</f>
        <v>117</v>
      </c>
      <c r="Y24" s="250"/>
      <c r="Z24" s="21"/>
      <c r="AA24" s="248">
        <v>10</v>
      </c>
      <c r="AB24" s="158">
        <f>X24-AD24</f>
        <v>117</v>
      </c>
      <c r="AC24" s="59" t="s">
        <v>31</v>
      </c>
      <c r="AD24" s="73"/>
      <c r="AE24" s="68"/>
    </row>
    <row r="25" spans="1:32" ht="10.5" customHeight="1" x14ac:dyDescent="0.2">
      <c r="A25" s="255"/>
      <c r="B25" s="159"/>
      <c r="C25" s="19" t="s">
        <v>32</v>
      </c>
      <c r="D25" s="243"/>
      <c r="E25" s="245"/>
      <c r="F25" s="243"/>
      <c r="G25" s="245"/>
      <c r="H25" s="243"/>
      <c r="I25" s="245"/>
      <c r="J25" s="243"/>
      <c r="K25" s="245"/>
      <c r="L25" s="243"/>
      <c r="M25" s="245"/>
      <c r="N25" s="243"/>
      <c r="O25" s="245"/>
      <c r="P25" s="243"/>
      <c r="Q25" s="245"/>
      <c r="R25" s="243"/>
      <c r="S25" s="245"/>
      <c r="T25" s="243"/>
      <c r="U25" s="245"/>
      <c r="V25" s="243"/>
      <c r="W25" s="245"/>
      <c r="X25" s="129"/>
      <c r="Y25" s="251"/>
      <c r="Z25" s="21"/>
      <c r="AA25" s="249"/>
      <c r="AB25" s="159"/>
      <c r="AC25" s="19" t="s">
        <v>32</v>
      </c>
      <c r="AD25" s="73"/>
      <c r="AE25" s="68"/>
    </row>
    <row r="26" spans="1:32" ht="10.5" customHeight="1" x14ac:dyDescent="0.2">
      <c r="A26" s="254">
        <v>11</v>
      </c>
      <c r="B26" s="158">
        <v>82</v>
      </c>
      <c r="C26" s="59" t="s">
        <v>140</v>
      </c>
      <c r="D26" s="242">
        <v>5</v>
      </c>
      <c r="E26" s="244">
        <v>7</v>
      </c>
      <c r="F26" s="242">
        <v>7</v>
      </c>
      <c r="G26" s="244">
        <v>9</v>
      </c>
      <c r="H26" s="242">
        <v>9</v>
      </c>
      <c r="I26" s="244">
        <v>7</v>
      </c>
      <c r="J26" s="242"/>
      <c r="K26" s="244"/>
      <c r="L26" s="242"/>
      <c r="M26" s="244"/>
      <c r="N26" s="242"/>
      <c r="O26" s="244"/>
      <c r="P26" s="242"/>
      <c r="Q26" s="244"/>
      <c r="R26" s="242"/>
      <c r="S26" s="244"/>
      <c r="T26" s="242"/>
      <c r="U26" s="244"/>
      <c r="V26" s="242">
        <v>0</v>
      </c>
      <c r="W26" s="244">
        <v>0</v>
      </c>
      <c r="X26" s="128">
        <f>(B26+E26+G26+I26+K26+M26+O26+Q26+S26+U26+W26)</f>
        <v>105</v>
      </c>
      <c r="Y26" s="250"/>
      <c r="Z26" s="21"/>
      <c r="AA26" s="248">
        <v>11</v>
      </c>
      <c r="AB26" s="158">
        <f>X26-AD26</f>
        <v>105</v>
      </c>
      <c r="AC26" s="59" t="s">
        <v>140</v>
      </c>
      <c r="AD26" s="73"/>
      <c r="AE26" s="68"/>
    </row>
    <row r="27" spans="1:32" ht="10.5" customHeight="1" x14ac:dyDescent="0.2">
      <c r="A27" s="255"/>
      <c r="B27" s="159"/>
      <c r="C27" s="19" t="s">
        <v>141</v>
      </c>
      <c r="D27" s="243"/>
      <c r="E27" s="245"/>
      <c r="F27" s="243"/>
      <c r="G27" s="245"/>
      <c r="H27" s="243"/>
      <c r="I27" s="245"/>
      <c r="J27" s="243"/>
      <c r="K27" s="245"/>
      <c r="L27" s="243"/>
      <c r="M27" s="245"/>
      <c r="N27" s="243"/>
      <c r="O27" s="245"/>
      <c r="P27" s="243"/>
      <c r="Q27" s="245"/>
      <c r="R27" s="243"/>
      <c r="S27" s="245"/>
      <c r="T27" s="243"/>
      <c r="U27" s="245"/>
      <c r="V27" s="243"/>
      <c r="W27" s="245"/>
      <c r="X27" s="129"/>
      <c r="Y27" s="251"/>
      <c r="Z27" s="21"/>
      <c r="AA27" s="249"/>
      <c r="AB27" s="159"/>
      <c r="AC27" s="19" t="s">
        <v>141</v>
      </c>
      <c r="AD27" s="73"/>
      <c r="AE27" s="68"/>
    </row>
    <row r="28" spans="1:32" ht="10.5" customHeight="1" x14ac:dyDescent="0.2">
      <c r="A28" s="254">
        <v>12</v>
      </c>
      <c r="B28" s="158">
        <v>62</v>
      </c>
      <c r="C28" s="59" t="s">
        <v>36</v>
      </c>
      <c r="D28" s="242">
        <v>8</v>
      </c>
      <c r="E28" s="244">
        <v>4</v>
      </c>
      <c r="F28" s="242">
        <v>0</v>
      </c>
      <c r="G28" s="244">
        <v>0</v>
      </c>
      <c r="H28" s="242">
        <v>11</v>
      </c>
      <c r="I28" s="244">
        <v>5</v>
      </c>
      <c r="J28" s="242"/>
      <c r="K28" s="244"/>
      <c r="L28" s="242"/>
      <c r="M28" s="244"/>
      <c r="N28" s="242"/>
      <c r="O28" s="244"/>
      <c r="P28" s="242"/>
      <c r="Q28" s="244"/>
      <c r="R28" s="242"/>
      <c r="S28" s="244"/>
      <c r="T28" s="242"/>
      <c r="U28" s="244"/>
      <c r="V28" s="242">
        <v>4</v>
      </c>
      <c r="W28" s="244">
        <v>8</v>
      </c>
      <c r="X28" s="128">
        <f>(B28+E28+G28+I28+K28+M28+O28+Q28+S28+U28+W28)</f>
        <v>79</v>
      </c>
      <c r="Y28" s="250"/>
      <c r="Z28" s="348"/>
      <c r="AA28" s="248">
        <v>12</v>
      </c>
      <c r="AB28" s="158">
        <f>X28-AD28</f>
        <v>79</v>
      </c>
      <c r="AC28" s="59" t="s">
        <v>36</v>
      </c>
      <c r="AD28" s="73"/>
      <c r="AE28" s="68"/>
      <c r="AF28" s="21"/>
    </row>
    <row r="29" spans="1:32" ht="10.5" customHeight="1" x14ac:dyDescent="0.2">
      <c r="A29" s="255"/>
      <c r="B29" s="159"/>
      <c r="C29" s="19" t="s">
        <v>30</v>
      </c>
      <c r="D29" s="243"/>
      <c r="E29" s="245"/>
      <c r="F29" s="243"/>
      <c r="G29" s="245"/>
      <c r="H29" s="243"/>
      <c r="I29" s="245"/>
      <c r="J29" s="243"/>
      <c r="K29" s="245"/>
      <c r="L29" s="243"/>
      <c r="M29" s="245"/>
      <c r="N29" s="243"/>
      <c r="O29" s="245"/>
      <c r="P29" s="243"/>
      <c r="Q29" s="245"/>
      <c r="R29" s="243"/>
      <c r="S29" s="245"/>
      <c r="T29" s="243"/>
      <c r="U29" s="245"/>
      <c r="V29" s="243"/>
      <c r="W29" s="245"/>
      <c r="X29" s="129"/>
      <c r="Y29" s="251"/>
      <c r="Z29" s="348"/>
      <c r="AA29" s="249"/>
      <c r="AB29" s="159"/>
      <c r="AC29" s="19" t="s">
        <v>30</v>
      </c>
      <c r="AD29" s="73"/>
      <c r="AE29" s="69"/>
      <c r="AF29" s="21"/>
    </row>
    <row r="30" spans="1:32" ht="10.5" customHeight="1" x14ac:dyDescent="0.2">
      <c r="A30" s="254">
        <v>13</v>
      </c>
      <c r="B30" s="158">
        <v>58</v>
      </c>
      <c r="C30" s="16" t="s">
        <v>50</v>
      </c>
      <c r="D30" s="242">
        <v>11</v>
      </c>
      <c r="E30" s="244">
        <v>1</v>
      </c>
      <c r="F30" s="242">
        <v>11</v>
      </c>
      <c r="G30" s="244">
        <v>5</v>
      </c>
      <c r="H30" s="242">
        <v>15</v>
      </c>
      <c r="I30" s="244">
        <v>1</v>
      </c>
      <c r="J30" s="242"/>
      <c r="K30" s="244"/>
      <c r="L30" s="242"/>
      <c r="M30" s="244"/>
      <c r="N30" s="242"/>
      <c r="O30" s="244"/>
      <c r="P30" s="242"/>
      <c r="Q30" s="244"/>
      <c r="R30" s="242"/>
      <c r="S30" s="244"/>
      <c r="T30" s="242"/>
      <c r="U30" s="244"/>
      <c r="V30" s="242">
        <v>11</v>
      </c>
      <c r="W30" s="244">
        <v>1</v>
      </c>
      <c r="X30" s="128">
        <f>(B30+E30+G30+I30+K30+M30+O30+Q30+S30+U30+W30)</f>
        <v>66</v>
      </c>
      <c r="Y30" s="353" t="s">
        <v>91</v>
      </c>
      <c r="Z30" s="348"/>
      <c r="AA30" s="248">
        <v>13</v>
      </c>
      <c r="AB30" s="158">
        <f>X34-AD30</f>
        <v>72</v>
      </c>
      <c r="AC30" s="16" t="s">
        <v>45</v>
      </c>
      <c r="AD30" s="107">
        <v>3</v>
      </c>
      <c r="AE30" s="68"/>
    </row>
    <row r="31" spans="1:32" ht="10.5" customHeight="1" x14ac:dyDescent="0.2">
      <c r="A31" s="255"/>
      <c r="B31" s="159"/>
      <c r="C31" s="19" t="s">
        <v>19</v>
      </c>
      <c r="D31" s="243"/>
      <c r="E31" s="245"/>
      <c r="F31" s="243"/>
      <c r="G31" s="245"/>
      <c r="H31" s="243"/>
      <c r="I31" s="245"/>
      <c r="J31" s="243"/>
      <c r="K31" s="245"/>
      <c r="L31" s="243"/>
      <c r="M31" s="245"/>
      <c r="N31" s="243"/>
      <c r="O31" s="245"/>
      <c r="P31" s="243"/>
      <c r="Q31" s="245"/>
      <c r="R31" s="243"/>
      <c r="S31" s="245"/>
      <c r="T31" s="243"/>
      <c r="U31" s="245"/>
      <c r="V31" s="243"/>
      <c r="W31" s="245"/>
      <c r="X31" s="129"/>
      <c r="Y31" s="354"/>
      <c r="Z31" s="348"/>
      <c r="AA31" s="249"/>
      <c r="AB31" s="159"/>
      <c r="AC31" s="19" t="s">
        <v>46</v>
      </c>
      <c r="AD31" s="73"/>
      <c r="AE31" s="69"/>
      <c r="AF31" s="21"/>
    </row>
    <row r="32" spans="1:32" ht="10.5" customHeight="1" x14ac:dyDescent="0.2">
      <c r="A32" s="254">
        <v>14</v>
      </c>
      <c r="B32" s="158">
        <v>57</v>
      </c>
      <c r="C32" s="59" t="s">
        <v>64</v>
      </c>
      <c r="D32" s="242">
        <v>10</v>
      </c>
      <c r="E32" s="244">
        <v>2</v>
      </c>
      <c r="F32" s="242">
        <v>15</v>
      </c>
      <c r="G32" s="244">
        <v>1</v>
      </c>
      <c r="H32" s="242">
        <v>13</v>
      </c>
      <c r="I32" s="244">
        <v>3</v>
      </c>
      <c r="J32" s="242"/>
      <c r="K32" s="244"/>
      <c r="L32" s="242"/>
      <c r="M32" s="244"/>
      <c r="N32" s="242"/>
      <c r="O32" s="244"/>
      <c r="P32" s="242"/>
      <c r="Q32" s="244"/>
      <c r="R32" s="242"/>
      <c r="S32" s="244"/>
      <c r="T32" s="242"/>
      <c r="U32" s="244"/>
      <c r="V32" s="242">
        <v>10</v>
      </c>
      <c r="W32" s="244">
        <v>2</v>
      </c>
      <c r="X32" s="128">
        <f>(B32+E32+G32+I32+K32+M32+O32+Q32+S32+U32+W32)</f>
        <v>65</v>
      </c>
      <c r="Y32" s="353">
        <v>1</v>
      </c>
      <c r="Z32" s="21"/>
      <c r="AA32" s="248">
        <v>14</v>
      </c>
      <c r="AB32" s="158">
        <f>X30-AD32</f>
        <v>66</v>
      </c>
      <c r="AC32" s="16" t="s">
        <v>50</v>
      </c>
      <c r="AD32" s="26"/>
      <c r="AE32" s="69"/>
      <c r="AF32" s="21"/>
    </row>
    <row r="33" spans="1:32" ht="10.5" customHeight="1" x14ac:dyDescent="0.2">
      <c r="A33" s="255"/>
      <c r="B33" s="159"/>
      <c r="C33" s="19" t="s">
        <v>65</v>
      </c>
      <c r="D33" s="243"/>
      <c r="E33" s="245"/>
      <c r="F33" s="243"/>
      <c r="G33" s="245"/>
      <c r="H33" s="243"/>
      <c r="I33" s="245"/>
      <c r="J33" s="243"/>
      <c r="K33" s="245"/>
      <c r="L33" s="243"/>
      <c r="M33" s="245"/>
      <c r="N33" s="243"/>
      <c r="O33" s="245"/>
      <c r="P33" s="243"/>
      <c r="Q33" s="245"/>
      <c r="R33" s="243"/>
      <c r="S33" s="245"/>
      <c r="T33" s="243"/>
      <c r="U33" s="245"/>
      <c r="V33" s="243"/>
      <c r="W33" s="245"/>
      <c r="X33" s="129"/>
      <c r="Y33" s="354"/>
      <c r="Z33" s="21"/>
      <c r="AA33" s="249"/>
      <c r="AB33" s="159"/>
      <c r="AC33" s="19" t="s">
        <v>19</v>
      </c>
      <c r="AD33" s="26"/>
      <c r="AE33" s="69"/>
      <c r="AF33" s="21"/>
    </row>
    <row r="34" spans="1:32" ht="10.5" customHeight="1" x14ac:dyDescent="0.2">
      <c r="A34" s="254">
        <v>15</v>
      </c>
      <c r="B34" s="158">
        <v>56</v>
      </c>
      <c r="C34" s="16" t="s">
        <v>45</v>
      </c>
      <c r="D34" s="242">
        <v>7</v>
      </c>
      <c r="E34" s="244">
        <v>5</v>
      </c>
      <c r="F34" s="242">
        <v>10</v>
      </c>
      <c r="G34" s="244">
        <v>6</v>
      </c>
      <c r="H34" s="242">
        <v>12</v>
      </c>
      <c r="I34" s="244">
        <v>4</v>
      </c>
      <c r="J34" s="242"/>
      <c r="K34" s="244"/>
      <c r="L34" s="242"/>
      <c r="M34" s="244"/>
      <c r="N34" s="242"/>
      <c r="O34" s="244"/>
      <c r="P34" s="242"/>
      <c r="Q34" s="244"/>
      <c r="R34" s="242"/>
      <c r="S34" s="244"/>
      <c r="T34" s="242"/>
      <c r="U34" s="244"/>
      <c r="V34" s="242">
        <v>8</v>
      </c>
      <c r="W34" s="244">
        <v>4</v>
      </c>
      <c r="X34" s="128">
        <f>(B34+E34+G34+I34+K34+M34+O34+Q34+S34+U34+W34)</f>
        <v>75</v>
      </c>
      <c r="Y34" s="250"/>
      <c r="Z34" s="21"/>
      <c r="AA34" s="248">
        <v>15</v>
      </c>
      <c r="AB34" s="158">
        <f>X32-AD34</f>
        <v>64</v>
      </c>
      <c r="AC34" s="59" t="s">
        <v>64</v>
      </c>
      <c r="AD34" s="107">
        <v>1</v>
      </c>
      <c r="AE34" s="69"/>
      <c r="AF34" s="21"/>
    </row>
    <row r="35" spans="1:32" ht="10.5" customHeight="1" x14ac:dyDescent="0.2">
      <c r="A35" s="255"/>
      <c r="B35" s="159"/>
      <c r="C35" s="19" t="s">
        <v>46</v>
      </c>
      <c r="D35" s="243"/>
      <c r="E35" s="245"/>
      <c r="F35" s="243"/>
      <c r="G35" s="245"/>
      <c r="H35" s="243"/>
      <c r="I35" s="245"/>
      <c r="J35" s="243"/>
      <c r="K35" s="245"/>
      <c r="L35" s="243"/>
      <c r="M35" s="245"/>
      <c r="N35" s="243"/>
      <c r="O35" s="245"/>
      <c r="P35" s="243"/>
      <c r="Q35" s="245"/>
      <c r="R35" s="243"/>
      <c r="S35" s="245"/>
      <c r="T35" s="243"/>
      <c r="U35" s="245"/>
      <c r="V35" s="243"/>
      <c r="W35" s="245"/>
      <c r="X35" s="129"/>
      <c r="Y35" s="251"/>
      <c r="Z35" s="21"/>
      <c r="AA35" s="249"/>
      <c r="AB35" s="159"/>
      <c r="AC35" s="19" t="s">
        <v>65</v>
      </c>
      <c r="AD35" s="73"/>
      <c r="AE35" s="69"/>
      <c r="AF35" s="21"/>
    </row>
    <row r="36" spans="1:32" ht="10.5" customHeight="1" x14ac:dyDescent="0.2">
      <c r="A36" s="254">
        <v>16</v>
      </c>
      <c r="B36" s="158">
        <v>53</v>
      </c>
      <c r="C36" s="16" t="s">
        <v>80</v>
      </c>
      <c r="D36" s="242">
        <v>0</v>
      </c>
      <c r="E36" s="244">
        <v>0</v>
      </c>
      <c r="F36" s="242">
        <v>0</v>
      </c>
      <c r="G36" s="244">
        <v>0</v>
      </c>
      <c r="H36" s="242">
        <v>0</v>
      </c>
      <c r="I36" s="244">
        <v>0</v>
      </c>
      <c r="J36" s="242"/>
      <c r="K36" s="244"/>
      <c r="L36" s="242"/>
      <c r="M36" s="244"/>
      <c r="N36" s="242"/>
      <c r="O36" s="244"/>
      <c r="P36" s="242"/>
      <c r="Q36" s="244"/>
      <c r="R36" s="242"/>
      <c r="S36" s="244"/>
      <c r="T36" s="252"/>
      <c r="U36" s="256"/>
      <c r="V36" s="242">
        <v>0</v>
      </c>
      <c r="W36" s="244">
        <v>0</v>
      </c>
      <c r="X36" s="144">
        <f>(B36+E36+G36+I36+K36+M36+O36+Q36+S36+U36+W36)</f>
        <v>53</v>
      </c>
      <c r="Y36" s="250"/>
      <c r="Z36" s="21"/>
      <c r="AA36" s="248">
        <v>16</v>
      </c>
      <c r="AB36" s="158">
        <f>X36-AD36</f>
        <v>53</v>
      </c>
      <c r="AC36" s="16" t="s">
        <v>80</v>
      </c>
      <c r="AD36" s="26"/>
      <c r="AE36" s="21"/>
    </row>
    <row r="37" spans="1:32" ht="10.5" customHeight="1" x14ac:dyDescent="0.2">
      <c r="A37" s="255"/>
      <c r="B37" s="159"/>
      <c r="C37" s="19" t="s">
        <v>79</v>
      </c>
      <c r="D37" s="243"/>
      <c r="E37" s="245"/>
      <c r="F37" s="243"/>
      <c r="G37" s="245"/>
      <c r="H37" s="243"/>
      <c r="I37" s="245"/>
      <c r="J37" s="243"/>
      <c r="K37" s="245"/>
      <c r="L37" s="243"/>
      <c r="M37" s="245"/>
      <c r="N37" s="243"/>
      <c r="O37" s="245"/>
      <c r="P37" s="243"/>
      <c r="Q37" s="245"/>
      <c r="R37" s="243"/>
      <c r="S37" s="245"/>
      <c r="T37" s="253"/>
      <c r="U37" s="257"/>
      <c r="V37" s="243"/>
      <c r="W37" s="245"/>
      <c r="X37" s="129"/>
      <c r="Y37" s="251"/>
      <c r="Z37" s="21"/>
      <c r="AA37" s="249"/>
      <c r="AB37" s="159"/>
      <c r="AC37" s="19" t="s">
        <v>79</v>
      </c>
      <c r="AD37" s="26"/>
      <c r="AE37" s="21"/>
    </row>
    <row r="38" spans="1:32" ht="10.5" customHeight="1" x14ac:dyDescent="0.2">
      <c r="A38" s="254">
        <v>17</v>
      </c>
      <c r="B38" s="262">
        <v>43</v>
      </c>
      <c r="C38" s="16" t="s">
        <v>56</v>
      </c>
      <c r="D38" s="242">
        <v>0</v>
      </c>
      <c r="E38" s="244">
        <v>0</v>
      </c>
      <c r="F38" s="242">
        <v>0</v>
      </c>
      <c r="G38" s="244">
        <v>0</v>
      </c>
      <c r="H38" s="242">
        <v>0</v>
      </c>
      <c r="I38" s="244">
        <v>0</v>
      </c>
      <c r="J38" s="242"/>
      <c r="K38" s="244"/>
      <c r="L38" s="242"/>
      <c r="M38" s="244"/>
      <c r="N38" s="242"/>
      <c r="O38" s="244"/>
      <c r="P38" s="242"/>
      <c r="Q38" s="244"/>
      <c r="R38" s="242"/>
      <c r="S38" s="244"/>
      <c r="T38" s="252"/>
      <c r="U38" s="256"/>
      <c r="V38" s="242">
        <v>0</v>
      </c>
      <c r="W38" s="244">
        <v>0</v>
      </c>
      <c r="X38" s="144">
        <f>(B38+E38+G38+I38+K38+M38+O38+Q38+S38+U38+W38)</f>
        <v>43</v>
      </c>
      <c r="Y38" s="263"/>
      <c r="Z38" s="21"/>
      <c r="AA38" s="248">
        <v>17</v>
      </c>
      <c r="AB38" s="158">
        <f>X38</f>
        <v>43</v>
      </c>
      <c r="AC38" s="16" t="s">
        <v>56</v>
      </c>
      <c r="AD38" s="26"/>
      <c r="AE38" s="21"/>
    </row>
    <row r="39" spans="1:32" ht="10.5" customHeight="1" x14ac:dyDescent="0.2">
      <c r="A39" s="255"/>
      <c r="B39" s="159"/>
      <c r="C39" s="19" t="s">
        <v>57</v>
      </c>
      <c r="D39" s="243"/>
      <c r="E39" s="245"/>
      <c r="F39" s="243"/>
      <c r="G39" s="245"/>
      <c r="H39" s="243"/>
      <c r="I39" s="245"/>
      <c r="J39" s="243"/>
      <c r="K39" s="245"/>
      <c r="L39" s="243"/>
      <c r="M39" s="245"/>
      <c r="N39" s="243"/>
      <c r="O39" s="245"/>
      <c r="P39" s="243"/>
      <c r="Q39" s="245"/>
      <c r="R39" s="243"/>
      <c r="S39" s="245"/>
      <c r="T39" s="253"/>
      <c r="U39" s="257"/>
      <c r="V39" s="243"/>
      <c r="W39" s="245"/>
      <c r="X39" s="129"/>
      <c r="Y39" s="251"/>
      <c r="Z39" s="21"/>
      <c r="AA39" s="249"/>
      <c r="AB39" s="159"/>
      <c r="AC39" s="19" t="s">
        <v>57</v>
      </c>
      <c r="AD39" s="26"/>
    </row>
    <row r="40" spans="1:32" ht="10.5" customHeight="1" x14ac:dyDescent="0.2">
      <c r="A40" s="254">
        <v>18</v>
      </c>
      <c r="B40" s="262">
        <v>34</v>
      </c>
      <c r="C40" s="59" t="s">
        <v>114</v>
      </c>
      <c r="D40" s="242">
        <v>0</v>
      </c>
      <c r="E40" s="244">
        <v>0</v>
      </c>
      <c r="F40" s="242">
        <v>0</v>
      </c>
      <c r="G40" s="244">
        <v>0</v>
      </c>
      <c r="H40" s="242">
        <v>0</v>
      </c>
      <c r="I40" s="244">
        <v>0</v>
      </c>
      <c r="J40" s="242"/>
      <c r="K40" s="244"/>
      <c r="L40" s="242"/>
      <c r="M40" s="244"/>
      <c r="N40" s="242"/>
      <c r="O40" s="244"/>
      <c r="P40" s="242"/>
      <c r="Q40" s="244"/>
      <c r="R40" s="242"/>
      <c r="S40" s="244"/>
      <c r="T40" s="252"/>
      <c r="U40" s="256"/>
      <c r="V40" s="242">
        <v>0</v>
      </c>
      <c r="W40" s="244">
        <v>0</v>
      </c>
      <c r="X40" s="144">
        <f>(B40+E40+G40+I40+K40+M40+O40+Q40+S40+U40+W40)</f>
        <v>34</v>
      </c>
      <c r="Y40" s="263"/>
      <c r="Z40" s="21"/>
      <c r="AA40" s="248">
        <v>18</v>
      </c>
      <c r="AB40" s="158">
        <f>X40-AD40</f>
        <v>34</v>
      </c>
      <c r="AC40" s="59" t="s">
        <v>114</v>
      </c>
      <c r="AD40" s="26"/>
    </row>
    <row r="41" spans="1:32" ht="10.5" customHeight="1" x14ac:dyDescent="0.2">
      <c r="A41" s="255"/>
      <c r="B41" s="159"/>
      <c r="C41" s="19" t="s">
        <v>89</v>
      </c>
      <c r="D41" s="243"/>
      <c r="E41" s="245"/>
      <c r="F41" s="243"/>
      <c r="G41" s="245"/>
      <c r="H41" s="243"/>
      <c r="I41" s="245"/>
      <c r="J41" s="243"/>
      <c r="K41" s="245"/>
      <c r="L41" s="243"/>
      <c r="M41" s="245"/>
      <c r="N41" s="243"/>
      <c r="O41" s="245"/>
      <c r="P41" s="243"/>
      <c r="Q41" s="245"/>
      <c r="R41" s="243"/>
      <c r="S41" s="245"/>
      <c r="T41" s="253"/>
      <c r="U41" s="257"/>
      <c r="V41" s="243"/>
      <c r="W41" s="245"/>
      <c r="X41" s="129"/>
      <c r="Y41" s="251"/>
      <c r="Z41" s="21"/>
      <c r="AA41" s="249"/>
      <c r="AB41" s="159"/>
      <c r="AC41" s="19" t="s">
        <v>89</v>
      </c>
      <c r="AD41" s="26"/>
    </row>
    <row r="42" spans="1:32" ht="10.5" customHeight="1" x14ac:dyDescent="0.2">
      <c r="A42" s="254">
        <v>19</v>
      </c>
      <c r="B42" s="158">
        <v>17</v>
      </c>
      <c r="C42" s="16" t="s">
        <v>88</v>
      </c>
      <c r="D42" s="242">
        <v>0</v>
      </c>
      <c r="E42" s="244">
        <v>0</v>
      </c>
      <c r="F42" s="242">
        <v>14</v>
      </c>
      <c r="G42" s="244">
        <v>2</v>
      </c>
      <c r="H42" s="242">
        <v>0</v>
      </c>
      <c r="I42" s="244">
        <v>0</v>
      </c>
      <c r="J42" s="242"/>
      <c r="K42" s="244"/>
      <c r="L42" s="242"/>
      <c r="M42" s="244"/>
      <c r="N42" s="242"/>
      <c r="O42" s="244"/>
      <c r="P42" s="242"/>
      <c r="Q42" s="244"/>
      <c r="R42" s="242"/>
      <c r="S42" s="244"/>
      <c r="T42" s="252"/>
      <c r="U42" s="256"/>
      <c r="V42" s="242">
        <v>0</v>
      </c>
      <c r="W42" s="244">
        <v>0</v>
      </c>
      <c r="X42" s="144">
        <f>(B42+E42+G42+I42+K42+M42+O42+Q42+S42+U42+W42)</f>
        <v>19</v>
      </c>
      <c r="Y42" s="263"/>
      <c r="Z42" s="21"/>
      <c r="AA42" s="248">
        <v>19</v>
      </c>
      <c r="AB42" s="158">
        <f>X42-AD42</f>
        <v>19</v>
      </c>
      <c r="AC42" s="16" t="s">
        <v>88</v>
      </c>
    </row>
    <row r="43" spans="1:32" ht="10.5" customHeight="1" x14ac:dyDescent="0.2">
      <c r="A43" s="255"/>
      <c r="B43" s="159"/>
      <c r="C43" s="19" t="s">
        <v>89</v>
      </c>
      <c r="D43" s="243"/>
      <c r="E43" s="245"/>
      <c r="F43" s="243"/>
      <c r="G43" s="245"/>
      <c r="H43" s="243"/>
      <c r="I43" s="245"/>
      <c r="J43" s="243"/>
      <c r="K43" s="245"/>
      <c r="L43" s="243"/>
      <c r="M43" s="245"/>
      <c r="N43" s="243"/>
      <c r="O43" s="245"/>
      <c r="P43" s="243"/>
      <c r="Q43" s="245"/>
      <c r="R43" s="243"/>
      <c r="S43" s="245"/>
      <c r="T43" s="253"/>
      <c r="U43" s="257"/>
      <c r="V43" s="243"/>
      <c r="W43" s="245"/>
      <c r="X43" s="129"/>
      <c r="Y43" s="251"/>
      <c r="Z43" s="21"/>
      <c r="AA43" s="249"/>
      <c r="AB43" s="159"/>
      <c r="AC43" s="19" t="s">
        <v>89</v>
      </c>
    </row>
    <row r="44" spans="1:32" ht="10.5" customHeight="1" x14ac:dyDescent="0.2">
      <c r="A44" s="254">
        <v>20</v>
      </c>
      <c r="B44" s="262">
        <v>14</v>
      </c>
      <c r="C44" s="16" t="s">
        <v>95</v>
      </c>
      <c r="D44" s="242">
        <v>0</v>
      </c>
      <c r="E44" s="244">
        <v>0</v>
      </c>
      <c r="F44" s="242">
        <v>0</v>
      </c>
      <c r="G44" s="244">
        <v>0</v>
      </c>
      <c r="H44" s="242">
        <v>0</v>
      </c>
      <c r="I44" s="244">
        <v>0</v>
      </c>
      <c r="J44" s="242"/>
      <c r="K44" s="244"/>
      <c r="L44" s="242"/>
      <c r="M44" s="244"/>
      <c r="N44" s="242"/>
      <c r="O44" s="244"/>
      <c r="P44" s="242"/>
      <c r="Q44" s="244"/>
      <c r="R44" s="242"/>
      <c r="S44" s="244"/>
      <c r="T44" s="252"/>
      <c r="U44" s="256"/>
      <c r="V44" s="242">
        <v>0</v>
      </c>
      <c r="W44" s="244">
        <v>0</v>
      </c>
      <c r="X44" s="144">
        <f>(B44+E44+G44+I44+K44+M44+O44+Q44+S44+U44+W44)</f>
        <v>14</v>
      </c>
      <c r="Y44" s="263"/>
      <c r="Z44" s="21"/>
      <c r="AA44" s="248">
        <v>20</v>
      </c>
      <c r="AB44" s="158">
        <f>X44-AD44</f>
        <v>14</v>
      </c>
      <c r="AC44" s="16" t="s">
        <v>95</v>
      </c>
    </row>
    <row r="45" spans="1:32" ht="10.5" customHeight="1" x14ac:dyDescent="0.2">
      <c r="A45" s="255"/>
      <c r="B45" s="159"/>
      <c r="C45" s="19" t="s">
        <v>90</v>
      </c>
      <c r="D45" s="243"/>
      <c r="E45" s="245"/>
      <c r="F45" s="243"/>
      <c r="G45" s="245"/>
      <c r="H45" s="243"/>
      <c r="I45" s="245"/>
      <c r="J45" s="243"/>
      <c r="K45" s="245"/>
      <c r="L45" s="243"/>
      <c r="M45" s="245"/>
      <c r="N45" s="243"/>
      <c r="O45" s="245"/>
      <c r="P45" s="243"/>
      <c r="Q45" s="245"/>
      <c r="R45" s="243"/>
      <c r="S45" s="245"/>
      <c r="T45" s="253"/>
      <c r="U45" s="257"/>
      <c r="V45" s="243"/>
      <c r="W45" s="245"/>
      <c r="X45" s="129"/>
      <c r="Y45" s="251"/>
      <c r="Z45" s="21"/>
      <c r="AA45" s="249"/>
      <c r="AB45" s="159"/>
      <c r="AC45" s="19" t="s">
        <v>90</v>
      </c>
    </row>
    <row r="46" spans="1:32" ht="10.5" customHeight="1" x14ac:dyDescent="0.2">
      <c r="A46" s="254">
        <v>21</v>
      </c>
      <c r="B46" s="343">
        <v>7</v>
      </c>
      <c r="C46" s="16" t="s">
        <v>122</v>
      </c>
      <c r="D46" s="242">
        <v>0</v>
      </c>
      <c r="E46" s="244">
        <v>0</v>
      </c>
      <c r="F46" s="242">
        <v>0</v>
      </c>
      <c r="G46" s="244">
        <v>0</v>
      </c>
      <c r="H46" s="242">
        <v>0</v>
      </c>
      <c r="I46" s="244">
        <v>0</v>
      </c>
      <c r="J46" s="242"/>
      <c r="K46" s="244"/>
      <c r="L46" s="242"/>
      <c r="M46" s="244"/>
      <c r="N46" s="242"/>
      <c r="O46" s="244"/>
      <c r="P46" s="242"/>
      <c r="Q46" s="244"/>
      <c r="R46" s="242"/>
      <c r="S46" s="244"/>
      <c r="T46" s="252"/>
      <c r="U46" s="256"/>
      <c r="V46" s="242">
        <v>0</v>
      </c>
      <c r="W46" s="244">
        <v>0</v>
      </c>
      <c r="X46" s="144">
        <f>(B46+E46+G46+I46+K46+M46+O46+Q46+S46+U46+W46)</f>
        <v>7</v>
      </c>
      <c r="Y46" s="263"/>
      <c r="Z46" s="21"/>
      <c r="AA46" s="248">
        <v>21</v>
      </c>
      <c r="AB46" s="158">
        <f>X56-AD46</f>
        <v>11</v>
      </c>
      <c r="AC46" s="16" t="s">
        <v>171</v>
      </c>
    </row>
    <row r="47" spans="1:32" ht="10.5" customHeight="1" x14ac:dyDescent="0.2">
      <c r="A47" s="255"/>
      <c r="B47" s="344"/>
      <c r="C47" s="19" t="s">
        <v>123</v>
      </c>
      <c r="D47" s="243"/>
      <c r="E47" s="245"/>
      <c r="F47" s="243"/>
      <c r="G47" s="245"/>
      <c r="H47" s="243"/>
      <c r="I47" s="245"/>
      <c r="J47" s="243"/>
      <c r="K47" s="245"/>
      <c r="L47" s="243"/>
      <c r="M47" s="245"/>
      <c r="N47" s="243"/>
      <c r="O47" s="245"/>
      <c r="P47" s="243"/>
      <c r="Q47" s="245"/>
      <c r="R47" s="243"/>
      <c r="S47" s="245"/>
      <c r="T47" s="253"/>
      <c r="U47" s="257"/>
      <c r="V47" s="243"/>
      <c r="W47" s="245"/>
      <c r="X47" s="129"/>
      <c r="Y47" s="251"/>
      <c r="Z47" s="21"/>
      <c r="AA47" s="249"/>
      <c r="AB47" s="159"/>
      <c r="AC47" s="19" t="s">
        <v>52</v>
      </c>
    </row>
    <row r="48" spans="1:32" ht="10.5" customHeight="1" x14ac:dyDescent="0.2">
      <c r="A48" s="254">
        <v>22</v>
      </c>
      <c r="B48" s="343">
        <v>5</v>
      </c>
      <c r="C48" s="16" t="s">
        <v>136</v>
      </c>
      <c r="D48" s="242">
        <v>0</v>
      </c>
      <c r="E48" s="244">
        <v>0</v>
      </c>
      <c r="F48" s="242">
        <v>0</v>
      </c>
      <c r="G48" s="244">
        <v>0</v>
      </c>
      <c r="H48" s="242">
        <v>0</v>
      </c>
      <c r="I48" s="244">
        <v>0</v>
      </c>
      <c r="J48" s="242"/>
      <c r="K48" s="244"/>
      <c r="L48" s="242"/>
      <c r="M48" s="244"/>
      <c r="N48" s="242"/>
      <c r="O48" s="244"/>
      <c r="P48" s="242"/>
      <c r="Q48" s="244"/>
      <c r="R48" s="242"/>
      <c r="S48" s="244"/>
      <c r="T48" s="252"/>
      <c r="U48" s="256"/>
      <c r="V48" s="242">
        <v>0</v>
      </c>
      <c r="W48" s="244">
        <v>0</v>
      </c>
      <c r="X48" s="144">
        <f>(B48+E48+G48+I48+K48+M48+O48+Q48+S48+U48+W48)</f>
        <v>5</v>
      </c>
      <c r="Y48" s="263"/>
      <c r="Z48" s="21"/>
      <c r="AA48" s="248">
        <v>22</v>
      </c>
      <c r="AB48" s="158">
        <f>X46-AD48</f>
        <v>7</v>
      </c>
      <c r="AC48" s="16" t="s">
        <v>122</v>
      </c>
    </row>
    <row r="49" spans="1:29" ht="10.5" customHeight="1" x14ac:dyDescent="0.2">
      <c r="A49" s="255"/>
      <c r="B49" s="344"/>
      <c r="C49" s="19" t="s">
        <v>57</v>
      </c>
      <c r="D49" s="243"/>
      <c r="E49" s="245"/>
      <c r="F49" s="243"/>
      <c r="G49" s="245"/>
      <c r="H49" s="243"/>
      <c r="I49" s="245"/>
      <c r="J49" s="243"/>
      <c r="K49" s="245"/>
      <c r="L49" s="243"/>
      <c r="M49" s="245"/>
      <c r="N49" s="243"/>
      <c r="O49" s="245"/>
      <c r="P49" s="243"/>
      <c r="Q49" s="245"/>
      <c r="R49" s="243"/>
      <c r="S49" s="245"/>
      <c r="T49" s="253"/>
      <c r="U49" s="257"/>
      <c r="V49" s="243"/>
      <c r="W49" s="245"/>
      <c r="X49" s="129"/>
      <c r="Y49" s="251"/>
      <c r="Z49" s="21"/>
      <c r="AA49" s="249"/>
      <c r="AB49" s="159"/>
      <c r="AC49" s="19" t="s">
        <v>123</v>
      </c>
    </row>
    <row r="50" spans="1:29" ht="10.5" customHeight="1" x14ac:dyDescent="0.2">
      <c r="A50" s="254">
        <v>23</v>
      </c>
      <c r="B50" s="343">
        <v>2</v>
      </c>
      <c r="C50" s="16" t="s">
        <v>111</v>
      </c>
      <c r="D50" s="242">
        <v>0</v>
      </c>
      <c r="E50" s="244">
        <v>0</v>
      </c>
      <c r="F50" s="242">
        <v>0</v>
      </c>
      <c r="G50" s="244">
        <v>0</v>
      </c>
      <c r="H50" s="242">
        <v>0</v>
      </c>
      <c r="I50" s="244">
        <v>0</v>
      </c>
      <c r="J50" s="242"/>
      <c r="K50" s="244"/>
      <c r="L50" s="242"/>
      <c r="M50" s="244"/>
      <c r="N50" s="242"/>
      <c r="O50" s="244"/>
      <c r="P50" s="242"/>
      <c r="Q50" s="244"/>
      <c r="R50" s="242"/>
      <c r="S50" s="244"/>
      <c r="T50" s="252"/>
      <c r="U50" s="256"/>
      <c r="V50" s="242">
        <v>0</v>
      </c>
      <c r="W50" s="244">
        <v>0</v>
      </c>
      <c r="X50" s="144">
        <f>(B50+E50+G50+I50+K50+M50+O50+Q50+S50+U50+W50)</f>
        <v>2</v>
      </c>
      <c r="Y50" s="263"/>
      <c r="Z50" s="21"/>
      <c r="AA50" s="248">
        <v>23</v>
      </c>
      <c r="AB50" s="158">
        <f>X48-AD50</f>
        <v>5</v>
      </c>
      <c r="AC50" s="16" t="s">
        <v>136</v>
      </c>
    </row>
    <row r="51" spans="1:29" ht="10.5" customHeight="1" x14ac:dyDescent="0.2">
      <c r="A51" s="255"/>
      <c r="B51" s="344"/>
      <c r="C51" s="19" t="s">
        <v>112</v>
      </c>
      <c r="D51" s="243"/>
      <c r="E51" s="245"/>
      <c r="F51" s="243"/>
      <c r="G51" s="245"/>
      <c r="H51" s="243"/>
      <c r="I51" s="245"/>
      <c r="J51" s="243"/>
      <c r="K51" s="245"/>
      <c r="L51" s="243"/>
      <c r="M51" s="245"/>
      <c r="N51" s="243"/>
      <c r="O51" s="245"/>
      <c r="P51" s="243"/>
      <c r="Q51" s="245"/>
      <c r="R51" s="243"/>
      <c r="S51" s="245"/>
      <c r="T51" s="253"/>
      <c r="U51" s="257"/>
      <c r="V51" s="243"/>
      <c r="W51" s="245"/>
      <c r="X51" s="129"/>
      <c r="Y51" s="251"/>
      <c r="Z51" s="21"/>
      <c r="AA51" s="249"/>
      <c r="AB51" s="159"/>
      <c r="AC51" s="19" t="s">
        <v>57</v>
      </c>
    </row>
    <row r="52" spans="1:29" ht="10.5" customHeight="1" x14ac:dyDescent="0.2">
      <c r="A52" s="254">
        <v>24</v>
      </c>
      <c r="B52" s="343">
        <v>2</v>
      </c>
      <c r="C52" s="16" t="s">
        <v>134</v>
      </c>
      <c r="D52" s="242">
        <v>0</v>
      </c>
      <c r="E52" s="244">
        <v>0</v>
      </c>
      <c r="F52" s="242">
        <v>0</v>
      </c>
      <c r="G52" s="244">
        <v>0</v>
      </c>
      <c r="H52" s="242">
        <v>0</v>
      </c>
      <c r="I52" s="244">
        <v>0</v>
      </c>
      <c r="J52" s="242"/>
      <c r="K52" s="244"/>
      <c r="L52" s="242"/>
      <c r="M52" s="244"/>
      <c r="N52" s="242"/>
      <c r="O52" s="244"/>
      <c r="P52" s="242"/>
      <c r="Q52" s="244"/>
      <c r="R52" s="242"/>
      <c r="S52" s="244"/>
      <c r="T52" s="252"/>
      <c r="U52" s="256"/>
      <c r="V52" s="242">
        <v>0</v>
      </c>
      <c r="W52" s="244">
        <v>0</v>
      </c>
      <c r="X52" s="144">
        <f>(B52+E52+G52+I52+K52+M52+O52+Q52+S52+U52+W52)</f>
        <v>2</v>
      </c>
      <c r="Y52" s="263"/>
      <c r="Z52" s="21"/>
      <c r="AA52" s="248">
        <v>24</v>
      </c>
      <c r="AB52" s="158">
        <f>X50-AD52</f>
        <v>2</v>
      </c>
      <c r="AC52" s="16" t="s">
        <v>111</v>
      </c>
    </row>
    <row r="53" spans="1:29" ht="10.5" customHeight="1" x14ac:dyDescent="0.2">
      <c r="A53" s="255"/>
      <c r="B53" s="344"/>
      <c r="C53" s="19" t="s">
        <v>135</v>
      </c>
      <c r="D53" s="243"/>
      <c r="E53" s="245"/>
      <c r="F53" s="243"/>
      <c r="G53" s="245"/>
      <c r="H53" s="243"/>
      <c r="I53" s="245"/>
      <c r="J53" s="243"/>
      <c r="K53" s="245"/>
      <c r="L53" s="243"/>
      <c r="M53" s="245"/>
      <c r="N53" s="243"/>
      <c r="O53" s="245"/>
      <c r="P53" s="243"/>
      <c r="Q53" s="245"/>
      <c r="R53" s="243"/>
      <c r="S53" s="245"/>
      <c r="T53" s="253"/>
      <c r="U53" s="257"/>
      <c r="V53" s="243"/>
      <c r="W53" s="245"/>
      <c r="X53" s="129"/>
      <c r="Y53" s="251"/>
      <c r="Z53" s="21"/>
      <c r="AA53" s="249"/>
      <c r="AB53" s="159"/>
      <c r="AC53" s="19" t="s">
        <v>112</v>
      </c>
    </row>
    <row r="54" spans="1:29" ht="10.5" customHeight="1" x14ac:dyDescent="0.2">
      <c r="A54" s="254">
        <v>25</v>
      </c>
      <c r="B54" s="262">
        <v>1</v>
      </c>
      <c r="C54" s="16" t="s">
        <v>124</v>
      </c>
      <c r="D54" s="242">
        <v>0</v>
      </c>
      <c r="E54" s="244">
        <v>0</v>
      </c>
      <c r="F54" s="242">
        <v>0</v>
      </c>
      <c r="G54" s="244">
        <v>0</v>
      </c>
      <c r="H54" s="242">
        <v>0</v>
      </c>
      <c r="I54" s="244">
        <v>0</v>
      </c>
      <c r="J54" s="242"/>
      <c r="K54" s="244"/>
      <c r="L54" s="242"/>
      <c r="M54" s="244"/>
      <c r="N54" s="242"/>
      <c r="O54" s="244"/>
      <c r="P54" s="242"/>
      <c r="Q54" s="244"/>
      <c r="R54" s="242"/>
      <c r="S54" s="244"/>
      <c r="T54" s="252"/>
      <c r="U54" s="256"/>
      <c r="V54" s="242">
        <v>0</v>
      </c>
      <c r="W54" s="244">
        <v>0</v>
      </c>
      <c r="X54" s="144">
        <f>(B54+E54+G54+I54+K54+M54+O54+Q54+S54+U54+W54)</f>
        <v>1</v>
      </c>
      <c r="Y54" s="263"/>
      <c r="Z54" s="21"/>
      <c r="AA54" s="248">
        <v>25</v>
      </c>
      <c r="AB54" s="158">
        <f>X52-AD54</f>
        <v>2</v>
      </c>
      <c r="AC54" s="16" t="s">
        <v>134</v>
      </c>
    </row>
    <row r="55" spans="1:29" ht="10.5" customHeight="1" x14ac:dyDescent="0.2">
      <c r="A55" s="255"/>
      <c r="B55" s="159"/>
      <c r="C55" s="19" t="s">
        <v>71</v>
      </c>
      <c r="D55" s="243"/>
      <c r="E55" s="245"/>
      <c r="F55" s="243"/>
      <c r="G55" s="245"/>
      <c r="H55" s="243"/>
      <c r="I55" s="245"/>
      <c r="J55" s="243"/>
      <c r="K55" s="245"/>
      <c r="L55" s="243"/>
      <c r="M55" s="245"/>
      <c r="N55" s="243"/>
      <c r="O55" s="245"/>
      <c r="P55" s="243"/>
      <c r="Q55" s="245"/>
      <c r="R55" s="243"/>
      <c r="S55" s="245"/>
      <c r="T55" s="253"/>
      <c r="U55" s="257"/>
      <c r="V55" s="243"/>
      <c r="W55" s="245"/>
      <c r="X55" s="129"/>
      <c r="Y55" s="251"/>
      <c r="Z55" s="21"/>
      <c r="AA55" s="249"/>
      <c r="AB55" s="159"/>
      <c r="AC55" s="19" t="s">
        <v>135</v>
      </c>
    </row>
    <row r="56" spans="1:29" ht="10.5" customHeight="1" x14ac:dyDescent="0.2">
      <c r="A56" s="254">
        <v>26</v>
      </c>
      <c r="B56" s="262">
        <v>0</v>
      </c>
      <c r="C56" s="59" t="s">
        <v>171</v>
      </c>
      <c r="D56" s="264">
        <v>0</v>
      </c>
      <c r="E56" s="265">
        <v>0</v>
      </c>
      <c r="F56" s="264">
        <v>12</v>
      </c>
      <c r="G56" s="265">
        <v>4</v>
      </c>
      <c r="H56" s="264">
        <v>14</v>
      </c>
      <c r="I56" s="265">
        <v>2</v>
      </c>
      <c r="J56" s="264"/>
      <c r="K56" s="265"/>
      <c r="L56" s="264"/>
      <c r="M56" s="265"/>
      <c r="N56" s="264"/>
      <c r="O56" s="265"/>
      <c r="P56" s="264"/>
      <c r="Q56" s="265"/>
      <c r="R56" s="264"/>
      <c r="S56" s="265"/>
      <c r="T56" s="264"/>
      <c r="U56" s="265"/>
      <c r="V56" s="242">
        <v>7</v>
      </c>
      <c r="W56" s="244">
        <v>5</v>
      </c>
      <c r="X56" s="144">
        <f>(B56+E56+G56+I56+K56+M56+O56+Q56+S56+U56+W56)</f>
        <v>11</v>
      </c>
      <c r="Y56" s="263"/>
      <c r="Z56" s="21"/>
      <c r="AA56" s="248">
        <v>25</v>
      </c>
      <c r="AB56" s="158">
        <f>X54-AD56</f>
        <v>1</v>
      </c>
      <c r="AC56" s="16" t="s">
        <v>124</v>
      </c>
    </row>
    <row r="57" spans="1:29" ht="10.5" customHeight="1" thickBot="1" x14ac:dyDescent="0.25">
      <c r="A57" s="255"/>
      <c r="B57" s="159"/>
      <c r="C57" s="17" t="s">
        <v>52</v>
      </c>
      <c r="D57" s="243"/>
      <c r="E57" s="245"/>
      <c r="F57" s="243"/>
      <c r="G57" s="245"/>
      <c r="H57" s="243"/>
      <c r="I57" s="245"/>
      <c r="J57" s="243"/>
      <c r="K57" s="245"/>
      <c r="L57" s="243"/>
      <c r="M57" s="245"/>
      <c r="N57" s="243"/>
      <c r="O57" s="245"/>
      <c r="P57" s="243"/>
      <c r="Q57" s="245"/>
      <c r="R57" s="243"/>
      <c r="S57" s="245"/>
      <c r="T57" s="243"/>
      <c r="U57" s="245"/>
      <c r="V57" s="243"/>
      <c r="W57" s="245"/>
      <c r="X57" s="129"/>
      <c r="Y57" s="251"/>
      <c r="Z57" s="21"/>
      <c r="AA57" s="249"/>
      <c r="AB57" s="159"/>
      <c r="AC57" s="19" t="s">
        <v>71</v>
      </c>
    </row>
    <row r="58" spans="1:29" ht="10.5" customHeight="1" x14ac:dyDescent="0.2">
      <c r="C58" s="43" t="s">
        <v>54</v>
      </c>
      <c r="H58" s="342" t="s">
        <v>61</v>
      </c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Z58" s="21"/>
    </row>
    <row r="59" spans="1:29" ht="10.5" customHeight="1" x14ac:dyDescent="0.2"/>
    <row r="60" spans="1:29" x14ac:dyDescent="0.2">
      <c r="C60" s="22"/>
    </row>
    <row r="62" spans="1:29" x14ac:dyDescent="0.2">
      <c r="AC62" s="21"/>
    </row>
  </sheetData>
  <mergeCells count="699">
    <mergeCell ref="A52:A53"/>
    <mergeCell ref="B52:B53"/>
    <mergeCell ref="D52:D53"/>
    <mergeCell ref="E52:E53"/>
    <mergeCell ref="F52:F53"/>
    <mergeCell ref="G52:G53"/>
    <mergeCell ref="AA52:AA53"/>
    <mergeCell ref="AB52:AB53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AB50:AB51"/>
    <mergeCell ref="P50:P51"/>
    <mergeCell ref="Q50:Q51"/>
    <mergeCell ref="R50:R51"/>
    <mergeCell ref="S50:S51"/>
    <mergeCell ref="T50:T51"/>
    <mergeCell ref="U50:U51"/>
    <mergeCell ref="H52:H53"/>
    <mergeCell ref="I52:I53"/>
    <mergeCell ref="J52:J53"/>
    <mergeCell ref="K52:K53"/>
    <mergeCell ref="L52:L53"/>
    <mergeCell ref="M52:M53"/>
    <mergeCell ref="N50:N51"/>
    <mergeCell ref="O50:O51"/>
    <mergeCell ref="AA48:AA49"/>
    <mergeCell ref="AB48:AB49"/>
    <mergeCell ref="A50:A51"/>
    <mergeCell ref="B50:B51"/>
    <mergeCell ref="D50:D51"/>
    <mergeCell ref="E50:E51"/>
    <mergeCell ref="F50:F51"/>
    <mergeCell ref="G50:G51"/>
    <mergeCell ref="H50:H51"/>
    <mergeCell ref="I50:I51"/>
    <mergeCell ref="T48:T49"/>
    <mergeCell ref="U48:U49"/>
    <mergeCell ref="V48:V49"/>
    <mergeCell ref="W48:W49"/>
    <mergeCell ref="X48:X49"/>
    <mergeCell ref="Y48:Y49"/>
    <mergeCell ref="N48:N49"/>
    <mergeCell ref="O48:O49"/>
    <mergeCell ref="V50:V51"/>
    <mergeCell ref="W50:W51"/>
    <mergeCell ref="X50:X51"/>
    <mergeCell ref="Y50:Y51"/>
    <mergeCell ref="I48:I49"/>
    <mergeCell ref="J48:J49"/>
    <mergeCell ref="K48:K49"/>
    <mergeCell ref="L48:L49"/>
    <mergeCell ref="M48:M49"/>
    <mergeCell ref="J50:J51"/>
    <mergeCell ref="K50:K51"/>
    <mergeCell ref="L50:L51"/>
    <mergeCell ref="M50:M51"/>
    <mergeCell ref="A48:A49"/>
    <mergeCell ref="B48:B49"/>
    <mergeCell ref="D48:D49"/>
    <mergeCell ref="E48:E49"/>
    <mergeCell ref="F48:F49"/>
    <mergeCell ref="G48:G49"/>
    <mergeCell ref="AA44:AA45"/>
    <mergeCell ref="AB44:AB45"/>
    <mergeCell ref="V44:V45"/>
    <mergeCell ref="W44:W45"/>
    <mergeCell ref="X44:X45"/>
    <mergeCell ref="Y44:Y45"/>
    <mergeCell ref="D44:D45"/>
    <mergeCell ref="E44:E45"/>
    <mergeCell ref="J46:J47"/>
    <mergeCell ref="I46:I47"/>
    <mergeCell ref="O46:O47"/>
    <mergeCell ref="P46:P47"/>
    <mergeCell ref="AB46:AB47"/>
    <mergeCell ref="P48:P49"/>
    <mergeCell ref="Q48:Q49"/>
    <mergeCell ref="R48:R49"/>
    <mergeCell ref="S48:S49"/>
    <mergeCell ref="H48:H49"/>
    <mergeCell ref="V32:V33"/>
    <mergeCell ref="W32:W33"/>
    <mergeCell ref="L44:L45"/>
    <mergeCell ref="M44:M45"/>
    <mergeCell ref="N44:N45"/>
    <mergeCell ref="O44:O45"/>
    <mergeCell ref="R44:R45"/>
    <mergeCell ref="S44:S45"/>
    <mergeCell ref="U44:U45"/>
    <mergeCell ref="P40:P41"/>
    <mergeCell ref="R40:R41"/>
    <mergeCell ref="S40:S41"/>
    <mergeCell ref="W34:W35"/>
    <mergeCell ref="N34:N35"/>
    <mergeCell ref="O34:O35"/>
    <mergeCell ref="P34:P35"/>
    <mergeCell ref="Q34:Q35"/>
    <mergeCell ref="R34:R35"/>
    <mergeCell ref="S34:S35"/>
    <mergeCell ref="T34:T35"/>
    <mergeCell ref="U34:U35"/>
    <mergeCell ref="V36:V37"/>
    <mergeCell ref="W36:W37"/>
    <mergeCell ref="T32:T33"/>
    <mergeCell ref="V38:V39"/>
    <mergeCell ref="Q38:Q39"/>
    <mergeCell ref="W38:W39"/>
    <mergeCell ref="U38:U39"/>
    <mergeCell ref="X38:X39"/>
    <mergeCell ref="R38:R39"/>
    <mergeCell ref="T40:T41"/>
    <mergeCell ref="Q44:Q45"/>
    <mergeCell ref="T38:T39"/>
    <mergeCell ref="V42:V43"/>
    <mergeCell ref="W42:W43"/>
    <mergeCell ref="X42:X43"/>
    <mergeCell ref="Q42:Q43"/>
    <mergeCell ref="H42:H43"/>
    <mergeCell ref="I42:I43"/>
    <mergeCell ref="H44:H45"/>
    <mergeCell ref="L36:L37"/>
    <mergeCell ref="Q40:Q41"/>
    <mergeCell ref="U40:U41"/>
    <mergeCell ref="T42:T43"/>
    <mergeCell ref="U42:U43"/>
    <mergeCell ref="T44:T45"/>
    <mergeCell ref="U36:U37"/>
    <mergeCell ref="T36:T37"/>
    <mergeCell ref="R42:R43"/>
    <mergeCell ref="I44:I45"/>
    <mergeCell ref="J44:J45"/>
    <mergeCell ref="K44:K45"/>
    <mergeCell ref="P42:P43"/>
    <mergeCell ref="P44:P45"/>
    <mergeCell ref="S42:S43"/>
    <mergeCell ref="J42:J43"/>
    <mergeCell ref="K42:K43"/>
    <mergeCell ref="N42:N43"/>
    <mergeCell ref="O42:O43"/>
    <mergeCell ref="L42:L43"/>
    <mergeCell ref="M42:M43"/>
    <mergeCell ref="X28:X29"/>
    <mergeCell ref="Y28:Y29"/>
    <mergeCell ref="Z28:Z29"/>
    <mergeCell ref="Y32:Y33"/>
    <mergeCell ref="X32:X33"/>
    <mergeCell ref="AB28:AB29"/>
    <mergeCell ref="AA30:AA31"/>
    <mergeCell ref="AB30:AB31"/>
    <mergeCell ref="Z30:Z31"/>
    <mergeCell ref="AB36:AB37"/>
    <mergeCell ref="X36:X37"/>
    <mergeCell ref="Y36:Y37"/>
    <mergeCell ref="AA34:AA35"/>
    <mergeCell ref="AA38:AA39"/>
    <mergeCell ref="AA40:AA41"/>
    <mergeCell ref="AB42:AB43"/>
    <mergeCell ref="Y30:Y31"/>
    <mergeCell ref="W30:W31"/>
    <mergeCell ref="Y38:Y39"/>
    <mergeCell ref="Y42:Y43"/>
    <mergeCell ref="A38:A39"/>
    <mergeCell ref="B38:B39"/>
    <mergeCell ref="D38:D39"/>
    <mergeCell ref="E38:E39"/>
    <mergeCell ref="X34:X35"/>
    <mergeCell ref="Y34:Y35"/>
    <mergeCell ref="V34:V35"/>
    <mergeCell ref="O38:O39"/>
    <mergeCell ref="P38:P39"/>
    <mergeCell ref="M36:M37"/>
    <mergeCell ref="N36:N37"/>
    <mergeCell ref="O36:O37"/>
    <mergeCell ref="P36:P37"/>
    <mergeCell ref="Q36:Q37"/>
    <mergeCell ref="S38:S39"/>
    <mergeCell ref="J38:J39"/>
    <mergeCell ref="F38:F39"/>
    <mergeCell ref="K38:K39"/>
    <mergeCell ref="N38:N39"/>
    <mergeCell ref="H38:H39"/>
    <mergeCell ref="I38:I39"/>
    <mergeCell ref="G38:G39"/>
    <mergeCell ref="L38:L39"/>
    <mergeCell ref="M38:M39"/>
    <mergeCell ref="F36:F37"/>
    <mergeCell ref="G36:G37"/>
    <mergeCell ref="J36:J37"/>
    <mergeCell ref="K36:K37"/>
    <mergeCell ref="H36:H37"/>
    <mergeCell ref="I36:I37"/>
    <mergeCell ref="R36:R37"/>
    <mergeCell ref="S36:S37"/>
    <mergeCell ref="A34:A35"/>
    <mergeCell ref="B34:B35"/>
    <mergeCell ref="D34:D35"/>
    <mergeCell ref="E34:E35"/>
    <mergeCell ref="A36:A37"/>
    <mergeCell ref="B36:B37"/>
    <mergeCell ref="D36:D37"/>
    <mergeCell ref="E36:E37"/>
    <mergeCell ref="F34:F35"/>
    <mergeCell ref="G34:G35"/>
    <mergeCell ref="J34:J35"/>
    <mergeCell ref="K34:K35"/>
    <mergeCell ref="H34:H35"/>
    <mergeCell ref="I34:I35"/>
    <mergeCell ref="L34:L35"/>
    <mergeCell ref="M34:M35"/>
    <mergeCell ref="R32:R33"/>
    <mergeCell ref="S32:S33"/>
    <mergeCell ref="P32:P33"/>
    <mergeCell ref="Q32:Q33"/>
    <mergeCell ref="N32:N33"/>
    <mergeCell ref="O32:O33"/>
    <mergeCell ref="L32:L33"/>
    <mergeCell ref="M32:M33"/>
    <mergeCell ref="F32:F33"/>
    <mergeCell ref="G32:G33"/>
    <mergeCell ref="H32:H33"/>
    <mergeCell ref="I32:I33"/>
    <mergeCell ref="J32:J33"/>
    <mergeCell ref="K32:K33"/>
    <mergeCell ref="A32:A33"/>
    <mergeCell ref="B32:B33"/>
    <mergeCell ref="D32:D33"/>
    <mergeCell ref="E32:E33"/>
    <mergeCell ref="F30:F31"/>
    <mergeCell ref="G30:G31"/>
    <mergeCell ref="P30:P31"/>
    <mergeCell ref="Q30:Q31"/>
    <mergeCell ref="R30:R31"/>
    <mergeCell ref="S30:S31"/>
    <mergeCell ref="V30:V31"/>
    <mergeCell ref="T30:T31"/>
    <mergeCell ref="U30:U31"/>
    <mergeCell ref="N30:N31"/>
    <mergeCell ref="O30:O31"/>
    <mergeCell ref="A30:A31"/>
    <mergeCell ref="B30:B31"/>
    <mergeCell ref="D30:D31"/>
    <mergeCell ref="E30:E31"/>
    <mergeCell ref="L26:L27"/>
    <mergeCell ref="M26:M27"/>
    <mergeCell ref="A28:A29"/>
    <mergeCell ref="B28:B29"/>
    <mergeCell ref="F28:F29"/>
    <mergeCell ref="G28:G29"/>
    <mergeCell ref="A26:A27"/>
    <mergeCell ref="B26:B27"/>
    <mergeCell ref="D26:D27"/>
    <mergeCell ref="E26:E27"/>
    <mergeCell ref="F26:F27"/>
    <mergeCell ref="G26:G27"/>
    <mergeCell ref="D28:D29"/>
    <mergeCell ref="E28:E29"/>
    <mergeCell ref="H30:H31"/>
    <mergeCell ref="I30:I31"/>
    <mergeCell ref="J30:J31"/>
    <mergeCell ref="K30:K31"/>
    <mergeCell ref="L30:L31"/>
    <mergeCell ref="M30:M31"/>
    <mergeCell ref="R28:R29"/>
    <mergeCell ref="S28:S29"/>
    <mergeCell ref="H28:H29"/>
    <mergeCell ref="I28:I29"/>
    <mergeCell ref="P28:P29"/>
    <mergeCell ref="Q28:Q29"/>
    <mergeCell ref="N28:N29"/>
    <mergeCell ref="O28:O29"/>
    <mergeCell ref="J28:J29"/>
    <mergeCell ref="K28:K29"/>
    <mergeCell ref="L28:L29"/>
    <mergeCell ref="M28:M29"/>
    <mergeCell ref="P26:P27"/>
    <mergeCell ref="Q26:Q27"/>
    <mergeCell ref="N26:N27"/>
    <mergeCell ref="O26:O27"/>
    <mergeCell ref="H26:H27"/>
    <mergeCell ref="I26:I27"/>
    <mergeCell ref="J26:J27"/>
    <mergeCell ref="K26:K27"/>
    <mergeCell ref="P24:P25"/>
    <mergeCell ref="Q24:Q25"/>
    <mergeCell ref="J24:J25"/>
    <mergeCell ref="K24:K25"/>
    <mergeCell ref="L24:L25"/>
    <mergeCell ref="M24:M25"/>
    <mergeCell ref="N24:N25"/>
    <mergeCell ref="O24:O25"/>
    <mergeCell ref="H24:H25"/>
    <mergeCell ref="I24:I25"/>
    <mergeCell ref="B20:B21"/>
    <mergeCell ref="D20:D21"/>
    <mergeCell ref="E20:E21"/>
    <mergeCell ref="D18:D19"/>
    <mergeCell ref="E18:E19"/>
    <mergeCell ref="J20:J21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K20:K21"/>
    <mergeCell ref="F18:F19"/>
    <mergeCell ref="G18:G19"/>
    <mergeCell ref="F20:F21"/>
    <mergeCell ref="G20:G21"/>
    <mergeCell ref="H18:H19"/>
    <mergeCell ref="I18:I19"/>
    <mergeCell ref="A14:A15"/>
    <mergeCell ref="B14:B15"/>
    <mergeCell ref="A18:A19"/>
    <mergeCell ref="B18:B19"/>
    <mergeCell ref="A16:A17"/>
    <mergeCell ref="B16:B17"/>
    <mergeCell ref="F14:F15"/>
    <mergeCell ref="G14:G15"/>
    <mergeCell ref="F16:F17"/>
    <mergeCell ref="G16:G17"/>
    <mergeCell ref="D16:D17"/>
    <mergeCell ref="E16:E17"/>
    <mergeCell ref="D14:D15"/>
    <mergeCell ref="E14:E15"/>
    <mergeCell ref="H20:H21"/>
    <mergeCell ref="I20:I21"/>
    <mergeCell ref="A20:A21"/>
    <mergeCell ref="H14:H15"/>
    <mergeCell ref="I14:I15"/>
    <mergeCell ref="H16:H17"/>
    <mergeCell ref="I16:I17"/>
    <mergeCell ref="L8:L9"/>
    <mergeCell ref="M8:M9"/>
    <mergeCell ref="J10:J11"/>
    <mergeCell ref="K10:K11"/>
    <mergeCell ref="J8:J9"/>
    <mergeCell ref="K8:K9"/>
    <mergeCell ref="L10:L11"/>
    <mergeCell ref="M10:M11"/>
    <mergeCell ref="J12:J13"/>
    <mergeCell ref="K12:K13"/>
    <mergeCell ref="J14:J15"/>
    <mergeCell ref="K14:K15"/>
    <mergeCell ref="L14:L15"/>
    <mergeCell ref="M14:M15"/>
    <mergeCell ref="J16:J17"/>
    <mergeCell ref="K16:K17"/>
    <mergeCell ref="L12:L13"/>
    <mergeCell ref="M12:M13"/>
    <mergeCell ref="G10:G11"/>
    <mergeCell ref="F12:F13"/>
    <mergeCell ref="G12:G13"/>
    <mergeCell ref="H12:H13"/>
    <mergeCell ref="I12:I13"/>
    <mergeCell ref="D8:D9"/>
    <mergeCell ref="E8:E9"/>
    <mergeCell ref="H10:H11"/>
    <mergeCell ref="I10:I11"/>
    <mergeCell ref="A12:A13"/>
    <mergeCell ref="B12:B13"/>
    <mergeCell ref="D12:D13"/>
    <mergeCell ref="E12:E13"/>
    <mergeCell ref="A10:A11"/>
    <mergeCell ref="B10:B11"/>
    <mergeCell ref="A8:A9"/>
    <mergeCell ref="B8:B9"/>
    <mergeCell ref="F6:F7"/>
    <mergeCell ref="D10:D11"/>
    <mergeCell ref="E10:E11"/>
    <mergeCell ref="F10:F11"/>
    <mergeCell ref="D3:E4"/>
    <mergeCell ref="A6:A7"/>
    <mergeCell ref="B6:B7"/>
    <mergeCell ref="D6:D7"/>
    <mergeCell ref="E6:E7"/>
    <mergeCell ref="A3:A5"/>
    <mergeCell ref="F3:G4"/>
    <mergeCell ref="H3:I4"/>
    <mergeCell ref="H6:H7"/>
    <mergeCell ref="I6:I7"/>
    <mergeCell ref="V3:W4"/>
    <mergeCell ref="J3:K4"/>
    <mergeCell ref="L3:M4"/>
    <mergeCell ref="N3:O4"/>
    <mergeCell ref="AB26:AB27"/>
    <mergeCell ref="R26:R27"/>
    <mergeCell ref="S26:S27"/>
    <mergeCell ref="T26:T27"/>
    <mergeCell ref="U26:U27"/>
    <mergeCell ref="V26:V27"/>
    <mergeCell ref="W26:W27"/>
    <mergeCell ref="X26:X27"/>
    <mergeCell ref="Y26:Y27"/>
    <mergeCell ref="AA26:AA27"/>
    <mergeCell ref="AB24:AB25"/>
    <mergeCell ref="R24:R25"/>
    <mergeCell ref="S24:S25"/>
    <mergeCell ref="T24:T25"/>
    <mergeCell ref="U24:U25"/>
    <mergeCell ref="V24:V25"/>
    <mergeCell ref="W24:W25"/>
    <mergeCell ref="X24:X25"/>
    <mergeCell ref="Y24:Y25"/>
    <mergeCell ref="AA24:AA25"/>
    <mergeCell ref="N20:N21"/>
    <mergeCell ref="O20:O21"/>
    <mergeCell ref="R18:R19"/>
    <mergeCell ref="Q18:Q19"/>
    <mergeCell ref="T22:T23"/>
    <mergeCell ref="U22:U23"/>
    <mergeCell ref="V22:V23"/>
    <mergeCell ref="W22:W23"/>
    <mergeCell ref="X22:X23"/>
    <mergeCell ref="R22:R23"/>
    <mergeCell ref="S22:S23"/>
    <mergeCell ref="N22:N23"/>
    <mergeCell ref="O22:O23"/>
    <mergeCell ref="P22:P23"/>
    <mergeCell ref="Q22:Q23"/>
    <mergeCell ref="AA18:AA19"/>
    <mergeCell ref="V20:V21"/>
    <mergeCell ref="W20:W21"/>
    <mergeCell ref="W16:W17"/>
    <mergeCell ref="Z16:Z17"/>
    <mergeCell ref="X20:X21"/>
    <mergeCell ref="Y20:Y21"/>
    <mergeCell ref="V18:V19"/>
    <mergeCell ref="W18:W19"/>
    <mergeCell ref="Y18:Y19"/>
    <mergeCell ref="Y16:Y17"/>
    <mergeCell ref="X16:X17"/>
    <mergeCell ref="P20:P21"/>
    <mergeCell ref="Q20:Q21"/>
    <mergeCell ref="M18:M19"/>
    <mergeCell ref="N18:N19"/>
    <mergeCell ref="O18:O19"/>
    <mergeCell ref="P18:P19"/>
    <mergeCell ref="V16:V17"/>
    <mergeCell ref="X18:X19"/>
    <mergeCell ref="L16:L17"/>
    <mergeCell ref="M16:M17"/>
    <mergeCell ref="R16:R17"/>
    <mergeCell ref="S16:S17"/>
    <mergeCell ref="T18:T19"/>
    <mergeCell ref="T20:T21"/>
    <mergeCell ref="U20:U21"/>
    <mergeCell ref="S20:S21"/>
    <mergeCell ref="T16:T17"/>
    <mergeCell ref="U16:U17"/>
    <mergeCell ref="S18:S19"/>
    <mergeCell ref="U18:U19"/>
    <mergeCell ref="L20:L21"/>
    <mergeCell ref="M20:M21"/>
    <mergeCell ref="R20:R21"/>
    <mergeCell ref="L18:L19"/>
    <mergeCell ref="AB14:AB15"/>
    <mergeCell ref="T14:T15"/>
    <mergeCell ref="U14:U15"/>
    <mergeCell ref="V14:V15"/>
    <mergeCell ref="W14:W15"/>
    <mergeCell ref="AA14:AA15"/>
    <mergeCell ref="Z14:Z15"/>
    <mergeCell ref="AB12:AB13"/>
    <mergeCell ref="R12:R13"/>
    <mergeCell ref="S12:S13"/>
    <mergeCell ref="T12:T13"/>
    <mergeCell ref="U12:U13"/>
    <mergeCell ref="Z12:Z13"/>
    <mergeCell ref="N16:N17"/>
    <mergeCell ref="O16:O17"/>
    <mergeCell ref="P16:P17"/>
    <mergeCell ref="Q16:Q17"/>
    <mergeCell ref="W10:W11"/>
    <mergeCell ref="P12:P13"/>
    <mergeCell ref="Q12:Q13"/>
    <mergeCell ref="N12:N13"/>
    <mergeCell ref="O12:O13"/>
    <mergeCell ref="N10:N11"/>
    <mergeCell ref="O10:O11"/>
    <mergeCell ref="P10:P11"/>
    <mergeCell ref="Q10:Q11"/>
    <mergeCell ref="R14:R15"/>
    <mergeCell ref="S14:S15"/>
    <mergeCell ref="AA12:AA13"/>
    <mergeCell ref="X14:X15"/>
    <mergeCell ref="Y14:Y15"/>
    <mergeCell ref="R10:R11"/>
    <mergeCell ref="S10:S11"/>
    <mergeCell ref="N14:N15"/>
    <mergeCell ref="O14:O15"/>
    <mergeCell ref="P14:P15"/>
    <mergeCell ref="Q14:Q15"/>
    <mergeCell ref="X12:X13"/>
    <mergeCell ref="Y12:Y13"/>
    <mergeCell ref="V12:V13"/>
    <mergeCell ref="W12:W13"/>
    <mergeCell ref="AB10:AB11"/>
    <mergeCell ref="T10:T11"/>
    <mergeCell ref="U10:U11"/>
    <mergeCell ref="V10:V11"/>
    <mergeCell ref="AB8:AB9"/>
    <mergeCell ref="X10:X11"/>
    <mergeCell ref="Y10:Y11"/>
    <mergeCell ref="AA10:AA11"/>
    <mergeCell ref="Z10:Z11"/>
    <mergeCell ref="AA8:AA9"/>
    <mergeCell ref="W8:W9"/>
    <mergeCell ref="W6:W7"/>
    <mergeCell ref="X6:X7"/>
    <mergeCell ref="Y6:Y7"/>
    <mergeCell ref="AA6:AA7"/>
    <mergeCell ref="Z6:Z7"/>
    <mergeCell ref="AB6:AB7"/>
    <mergeCell ref="T6:T7"/>
    <mergeCell ref="N8:N9"/>
    <mergeCell ref="O8:O9"/>
    <mergeCell ref="X8:X9"/>
    <mergeCell ref="Y8:Y9"/>
    <mergeCell ref="V8:V9"/>
    <mergeCell ref="P8:P9"/>
    <mergeCell ref="Q8:Q9"/>
    <mergeCell ref="AA3:AA5"/>
    <mergeCell ref="R3:S4"/>
    <mergeCell ref="T3:U4"/>
    <mergeCell ref="P6:P7"/>
    <mergeCell ref="Q6:Q7"/>
    <mergeCell ref="P3:Q4"/>
    <mergeCell ref="R6:R7"/>
    <mergeCell ref="S6:S7"/>
    <mergeCell ref="U6:U7"/>
    <mergeCell ref="V6:V7"/>
    <mergeCell ref="N6:N7"/>
    <mergeCell ref="O6:O7"/>
    <mergeCell ref="R8:R9"/>
    <mergeCell ref="S8:S9"/>
    <mergeCell ref="T8:T9"/>
    <mergeCell ref="U8:U9"/>
    <mergeCell ref="Z8:Z9"/>
    <mergeCell ref="M6:M7"/>
    <mergeCell ref="L40:L41"/>
    <mergeCell ref="M40:M41"/>
    <mergeCell ref="A40:A41"/>
    <mergeCell ref="B40:B41"/>
    <mergeCell ref="D40:D41"/>
    <mergeCell ref="E40:E41"/>
    <mergeCell ref="H40:H41"/>
    <mergeCell ref="I40:I41"/>
    <mergeCell ref="J40:J41"/>
    <mergeCell ref="K40:K41"/>
    <mergeCell ref="H22:H23"/>
    <mergeCell ref="I22:I23"/>
    <mergeCell ref="J22:J23"/>
    <mergeCell ref="K22:K23"/>
    <mergeCell ref="J18:J19"/>
    <mergeCell ref="K18:K19"/>
    <mergeCell ref="L22:L23"/>
    <mergeCell ref="M22:M23"/>
    <mergeCell ref="G6:G7"/>
    <mergeCell ref="H8:H9"/>
    <mergeCell ref="I8:I9"/>
    <mergeCell ref="F8:F9"/>
    <mergeCell ref="G8:G9"/>
    <mergeCell ref="D42:D43"/>
    <mergeCell ref="E42:E43"/>
    <mergeCell ref="A44:A45"/>
    <mergeCell ref="B44:B45"/>
    <mergeCell ref="F42:F43"/>
    <mergeCell ref="G42:G43"/>
    <mergeCell ref="F44:F45"/>
    <mergeCell ref="G44:G45"/>
    <mergeCell ref="A1:AC1"/>
    <mergeCell ref="A2:AC2"/>
    <mergeCell ref="V40:V41"/>
    <mergeCell ref="W40:W41"/>
    <mergeCell ref="F40:F41"/>
    <mergeCell ref="G40:G41"/>
    <mergeCell ref="X40:X41"/>
    <mergeCell ref="Y40:Y41"/>
    <mergeCell ref="N40:N41"/>
    <mergeCell ref="O40:O41"/>
    <mergeCell ref="AA16:AA17"/>
    <mergeCell ref="AB16:AB17"/>
    <mergeCell ref="AB34:AB35"/>
    <mergeCell ref="J6:J7"/>
    <mergeCell ref="K6:K7"/>
    <mergeCell ref="L6:L7"/>
    <mergeCell ref="H58:X58"/>
    <mergeCell ref="A46:A47"/>
    <mergeCell ref="B46:B47"/>
    <mergeCell ref="D46:D47"/>
    <mergeCell ref="E46:E47"/>
    <mergeCell ref="F46:F47"/>
    <mergeCell ref="G46:G47"/>
    <mergeCell ref="H46:H47"/>
    <mergeCell ref="H56:H57"/>
    <mergeCell ref="Q46:Q47"/>
    <mergeCell ref="R46:R47"/>
    <mergeCell ref="S46:S47"/>
    <mergeCell ref="T46:T47"/>
    <mergeCell ref="U46:U47"/>
    <mergeCell ref="K46:K47"/>
    <mergeCell ref="L46:L47"/>
    <mergeCell ref="M46:M47"/>
    <mergeCell ref="N46:N47"/>
    <mergeCell ref="A56:A57"/>
    <mergeCell ref="B56:B57"/>
    <mergeCell ref="D56:D57"/>
    <mergeCell ref="E56:E57"/>
    <mergeCell ref="F56:F57"/>
    <mergeCell ref="G56:G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AA46:AA47"/>
    <mergeCell ref="W46:W47"/>
    <mergeCell ref="X46:X47"/>
    <mergeCell ref="Y46:Y47"/>
    <mergeCell ref="V46:V47"/>
    <mergeCell ref="AA56:AA57"/>
    <mergeCell ref="AA50:AA51"/>
    <mergeCell ref="AB18:AB19"/>
    <mergeCell ref="AB22:AB23"/>
    <mergeCell ref="AA22:AA23"/>
    <mergeCell ref="A54:A55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AA54:AA55"/>
    <mergeCell ref="A42:A43"/>
    <mergeCell ref="B42:B43"/>
    <mergeCell ref="AB54:AB55"/>
    <mergeCell ref="T54:T55"/>
    <mergeCell ref="U54:U55"/>
    <mergeCell ref="V54:V55"/>
    <mergeCell ref="W54:W55"/>
    <mergeCell ref="X54:X55"/>
    <mergeCell ref="Y54:Y55"/>
    <mergeCell ref="AB56:AB57"/>
    <mergeCell ref="AB20:AB21"/>
    <mergeCell ref="AA20:AA21"/>
    <mergeCell ref="Y22:Y23"/>
    <mergeCell ref="V28:V29"/>
    <mergeCell ref="W28:W29"/>
    <mergeCell ref="T28:T29"/>
    <mergeCell ref="U28:U29"/>
    <mergeCell ref="X30:X31"/>
    <mergeCell ref="U32:U33"/>
    <mergeCell ref="AB38:AB39"/>
    <mergeCell ref="AA36:AA37"/>
    <mergeCell ref="AA28:AA29"/>
    <mergeCell ref="AB40:AB41"/>
    <mergeCell ref="AA42:AA43"/>
    <mergeCell ref="AA32:AA33"/>
    <mergeCell ref="AB32:AB33"/>
  </mergeCells>
  <phoneticPr fontId="0" type="noConversion"/>
  <printOptions horizontalCentered="1" verticalCentered="1"/>
  <pageMargins left="0.22" right="0.19" top="0.19" bottom="0.16" header="0.2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Klasyfikacja</vt:lpstr>
      <vt:lpstr>Klasyfikacja X</vt:lpstr>
      <vt:lpstr>Klasyfikacja XX</vt:lpstr>
      <vt:lpstr>Klasyfikacja XXX</vt:lpstr>
      <vt:lpstr>Klasyfikacja + 50</vt:lpstr>
      <vt:lpstr>Klasyfikacja X + 50 </vt:lpstr>
      <vt:lpstr>Klasyfikacja XX + 50 </vt:lpstr>
      <vt:lpstr>Klasyfikacja XXX +50</vt:lpstr>
      <vt:lpstr>'Klasyfikacja X'!Obszar_wydruku</vt:lpstr>
      <vt:lpstr>'Klasyfikacja X + 50 '!Obszar_wydruku</vt:lpstr>
      <vt:lpstr>'Klasyfikacja XX'!Obszar_wydruku</vt:lpstr>
      <vt:lpstr>'Klasyfikacja XX + 50 '!Obszar_wydruku</vt:lpstr>
      <vt:lpstr>'Klasyfikacja XXX +50'!Obszar_wydruku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**BIGI</dc:creator>
  <cp:lastModifiedBy>jarek</cp:lastModifiedBy>
  <cp:lastPrinted>2016-11-14T14:13:02Z</cp:lastPrinted>
  <dcterms:created xsi:type="dcterms:W3CDTF">2005-11-06T22:07:16Z</dcterms:created>
  <dcterms:modified xsi:type="dcterms:W3CDTF">2017-05-09T20:25:49Z</dcterms:modified>
</cp:coreProperties>
</file>